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G100" i="1" l="1"/>
  <c r="L128" i="1" l="1"/>
  <c r="H128" i="1"/>
  <c r="G128" i="1"/>
  <c r="F128" i="1"/>
  <c r="H107" i="1" l="1"/>
  <c r="H105" i="1"/>
  <c r="H104" i="1"/>
  <c r="H100" i="1"/>
  <c r="F100" i="1"/>
  <c r="E116" i="2" l="1"/>
  <c r="D116" i="2"/>
  <c r="F48" i="1" l="1"/>
  <c r="D46" i="2"/>
  <c r="E46" i="2"/>
  <c r="G34" i="1"/>
  <c r="G48" i="1" s="1"/>
  <c r="F16" i="1"/>
  <c r="H16" i="1"/>
  <c r="H20" i="1" l="1"/>
  <c r="H21" i="1"/>
  <c r="H23" i="1"/>
  <c r="H34" i="1" l="1"/>
  <c r="H48" i="1" s="1"/>
</calcChain>
</file>

<file path=xl/sharedStrings.xml><?xml version="1.0" encoding="utf-8"?>
<sst xmlns="http://schemas.openxmlformats.org/spreadsheetml/2006/main" count="497" uniqueCount="223">
  <si>
    <t xml:space="preserve">                                     LAPORAN REALISASI PENYERAPAN DAN CAPAIAN OUTPUT DANA DESA</t>
  </si>
  <si>
    <t xml:space="preserve">                                                      TAHAP I,  TAHAP II TAHUN ANGGARAN 2019</t>
  </si>
  <si>
    <t xml:space="preserve">                                                                         PEMERINTAH DESA CRAKEN </t>
  </si>
  <si>
    <t>Pagu Desa Rp.1.077.869.000,-</t>
  </si>
  <si>
    <t>NO</t>
  </si>
  <si>
    <t>URAIAN</t>
  </si>
  <si>
    <t>URAIAN OUTPUT</t>
  </si>
  <si>
    <t>VOLUME</t>
  </si>
  <si>
    <t>CARA</t>
  </si>
  <si>
    <t>ANGGARAN</t>
  </si>
  <si>
    <t>REALISASI</t>
  </si>
  <si>
    <t>SISA</t>
  </si>
  <si>
    <t>% CAPAIAN</t>
  </si>
  <si>
    <t xml:space="preserve">TENAGA </t>
  </si>
  <si>
    <t>DURASI</t>
  </si>
  <si>
    <t>UPAH</t>
  </si>
  <si>
    <t>KET</t>
  </si>
  <si>
    <t>OUTPUT</t>
  </si>
  <si>
    <t>PENGADAAN</t>
  </si>
  <si>
    <t>KERJA(Org)</t>
  </si>
  <si>
    <t>(Hari)</t>
  </si>
  <si>
    <t>I</t>
  </si>
  <si>
    <t>PENDAPATAN</t>
  </si>
  <si>
    <t xml:space="preserve">Pendapatan Transfer </t>
  </si>
  <si>
    <t>Dana Desa</t>
  </si>
  <si>
    <t>JUMLAH PENDAPATAN</t>
  </si>
  <si>
    <t>II</t>
  </si>
  <si>
    <t>BELANJA</t>
  </si>
  <si>
    <t>BIDANG PEMBANGUNAN DESA</t>
  </si>
  <si>
    <t>TAHAP I :</t>
  </si>
  <si>
    <t>1.Rabat Beton Rt 14 Rw 05 Dsn Gentungan</t>
  </si>
  <si>
    <t>Kemudahan sarana Transportasi</t>
  </si>
  <si>
    <t>215 x 3.5 m</t>
  </si>
  <si>
    <t>Swakelola</t>
  </si>
  <si>
    <t>TAHAP II :</t>
  </si>
  <si>
    <t>1.Rabat Beton Rt 13 Rw 05 Dsn Gentungan</t>
  </si>
  <si>
    <t>745 x 2,25 m</t>
  </si>
  <si>
    <t>2.Rabat Beton Rt 15 Rw 05 Dsn Gentungan</t>
  </si>
  <si>
    <t>260 x 2,25 m</t>
  </si>
  <si>
    <t>BIDANG PEMBERDAYAAN</t>
  </si>
  <si>
    <t>MASYARAKAT</t>
  </si>
  <si>
    <t>1.Kegiatan Penyediaan PMT Balita</t>
  </si>
  <si>
    <t>Menambah gizi balita,mencegah Stunting</t>
  </si>
  <si>
    <t>2.Kegiatan Penyediaan PMT Lansia</t>
  </si>
  <si>
    <t>Menambah gizi Lansia</t>
  </si>
  <si>
    <t>3.Kegiatan Kelas Ibu Hamil</t>
  </si>
  <si>
    <t>20 Kader</t>
  </si>
  <si>
    <t>JUMLAH BELANJA</t>
  </si>
  <si>
    <t>III</t>
  </si>
  <si>
    <t>PEMBIAYAAN</t>
  </si>
  <si>
    <t>Pengeluaran Pembiayaan</t>
  </si>
  <si>
    <t>Penyertaan Modal Desa</t>
  </si>
  <si>
    <t>JUMLAH PEMBIAYAAN</t>
  </si>
  <si>
    <t>JUMLAH (Pendapatan-</t>
  </si>
  <si>
    <t>Belanja-Pembiayaan)</t>
  </si>
  <si>
    <t>Disetujui oleh,</t>
  </si>
  <si>
    <t xml:space="preserve">Craken,14 Agustus 2019 </t>
  </si>
  <si>
    <t>Kepala Desa Craken</t>
  </si>
  <si>
    <t>Bendahara Desa Craken</t>
  </si>
  <si>
    <t>SADELI</t>
  </si>
  <si>
    <t>SUMARTINI</t>
  </si>
  <si>
    <t>Tahap I</t>
  </si>
  <si>
    <t>Tahap II</t>
  </si>
  <si>
    <t>TAHAP II</t>
  </si>
  <si>
    <t>Meningkatkan pengetahuan bumil agar ibu dan bayi sehat ,cerdas</t>
  </si>
  <si>
    <t>Meningkatkan semangat Kader Posyandu</t>
  </si>
  <si>
    <t>216 Balita</t>
  </si>
  <si>
    <t>145 Lansia</t>
  </si>
  <si>
    <t xml:space="preserve">  23 Bumil</t>
  </si>
  <si>
    <t>LAPORAN KONVERGENSI PENCEGAHAN STUNTING TINGKAT DESA</t>
  </si>
  <si>
    <t>TERHADAP SASARAN 1.000   HARI PERTAMA KEHIDUPAN  (HPK)</t>
  </si>
  <si>
    <t>KABUPATEN</t>
  </si>
  <si>
    <t>: TRENGGALEK</t>
  </si>
  <si>
    <t>DESA</t>
  </si>
  <si>
    <t>: CRAKEN</t>
  </si>
  <si>
    <t>TAHUN</t>
  </si>
  <si>
    <t>TABEL 1 JUMLAH SASARAN 1.000 HPK (IBU HAMIL DAN ANAK 0-23 BULAN)</t>
  </si>
  <si>
    <t>SASARAN</t>
  </si>
  <si>
    <t xml:space="preserve">JUMLAH TOTAL RUMAH </t>
  </si>
  <si>
    <t>IBU HAMIL</t>
  </si>
  <si>
    <t>ANAK 0-22 BULAN</t>
  </si>
  <si>
    <t>TANGGA 1.000 HPK</t>
  </si>
  <si>
    <t>TOTAL</t>
  </si>
  <si>
    <t>KEK/ RESTI</t>
  </si>
  <si>
    <t>STUNTING</t>
  </si>
  <si>
    <t>JUMLAH</t>
  </si>
  <si>
    <t>5-30</t>
  </si>
  <si>
    <t>TABEL 2 HASIL PENGUKURAN TIKAR PERTUMBUHAN (DETEKSI DINI STUNTING)</t>
  </si>
  <si>
    <t xml:space="preserve">JUMLAH TOTAL ANAK USIA   </t>
  </si>
  <si>
    <t>HIJAU</t>
  </si>
  <si>
    <t>KUNING</t>
  </si>
  <si>
    <t xml:space="preserve">MERAH </t>
  </si>
  <si>
    <t xml:space="preserve"> 0-23 BULAN</t>
  </si>
  <si>
    <t>(NORMAL)</t>
  </si>
  <si>
    <t>(RESIKO STUNTING)</t>
  </si>
  <si>
    <t>(TERINDIKASI STUNTING)</t>
  </si>
  <si>
    <t>TABEL 3.KELENGKAPAN KONVERGENSI PAKET LAYANAN STUNTING BAGI 1.000 HPK</t>
  </si>
  <si>
    <t>INDIKATOR</t>
  </si>
  <si>
    <t>%</t>
  </si>
  <si>
    <t>1.PERIKSA 4 KALI SELAMA KEHAMILAN</t>
  </si>
  <si>
    <t>2.MENDAPAT DAN MEMINUM PIL FE SELAMA 90 HARI</t>
  </si>
  <si>
    <t>3.IBU BERSALIN MENDAPAT LAYANAN PEMERIKSAAN NIFAS 3 KALI</t>
  </si>
  <si>
    <t>4.MENGIKUTI KONSELING GIZI KELAS IBU HAMILMINIMAL 4 KALI</t>
  </si>
  <si>
    <t>7.RUMAH TANGGA IBU HAMIL MEMILIKI JAMBAN LAYAK</t>
  </si>
  <si>
    <t>8.MEMILIKI JAMINAN KESEHATAN</t>
  </si>
  <si>
    <t>1.ANAK USIA&lt; 12 BULAN MENDAPAT IMUNISASI DASAR LENGKAP</t>
  </si>
  <si>
    <t>2.DITIMBANG BERAT BADAN RUTIN SETIAP BULAN</t>
  </si>
  <si>
    <t>3.DIUKUR PANJANG/TINGGI BADAN 2 KALI SETAHUN</t>
  </si>
  <si>
    <t>4.ORANG TUA /PENGASUH MENGIKUTI KONSELING GIZI BULANAN</t>
  </si>
  <si>
    <t>ANAK USIA</t>
  </si>
  <si>
    <t>5.KUNJUNGAN RUMAH BAGI ANAK GIZI BURUK/KURANG /STUNTING</t>
  </si>
  <si>
    <t xml:space="preserve">0-23 BULAN </t>
  </si>
  <si>
    <t>(0-2 TH)</t>
  </si>
  <si>
    <t>8.ANAK USIA 0-2 TAHUN MEMILIKI JAMINAN KESEHATAN</t>
  </si>
  <si>
    <t>9.ANAK 0-2 TAHUNMEMILIKI AKTA LAHIR</t>
  </si>
  <si>
    <t>10.ORANG TUA /PENGASUH MENGIKUTI PARENTING BULANAN (PAUD)</t>
  </si>
  <si>
    <t>ANAK&gt; 2-6</t>
  </si>
  <si>
    <t>1.ANAK&gt;2-6 TAHUN AKTIF DALAM KEGIATAN PAUD MINIMAL 80%</t>
  </si>
  <si>
    <t>TABEL 4.TINGKAT KONVERGENSI DESA</t>
  </si>
  <si>
    <t xml:space="preserve">      JUMLAH INDIKATOR</t>
  </si>
  <si>
    <t>TINGKAT KONVERGENSI</t>
  </si>
  <si>
    <t>YG DITERIMA</t>
  </si>
  <si>
    <t>SEHARUSNYA DITERIMA</t>
  </si>
  <si>
    <t>ANAK 0-23 BULAN</t>
  </si>
  <si>
    <t>TOTAL TINGKAT KONVERGENSI DESA</t>
  </si>
  <si>
    <t>TABEL 5.PENGGUNAAN DANA DESA  DALAM PENCEGAHAN STUNTING</t>
  </si>
  <si>
    <t>BIDANG KEGIATAN</t>
  </si>
  <si>
    <t>TOTAL ALOKASI DANA</t>
  </si>
  <si>
    <t>KEGIATAN KHUSUS PENCEGAHAN STUNTING</t>
  </si>
  <si>
    <t>ALOKASI DANA</t>
  </si>
  <si>
    <t>% (PERSEN)</t>
  </si>
  <si>
    <t>BIDANG PEMBERDAYAAN MASYARAKAT</t>
  </si>
  <si>
    <t>Craken,     14 -08-2019</t>
  </si>
  <si>
    <t>KEPALA DESA CRAKEN</t>
  </si>
  <si>
    <t xml:space="preserve">                                                                                      DATA STUNTING TAHUN 2018</t>
  </si>
  <si>
    <t xml:space="preserve">                                                                                                   DESA CRAKEN</t>
  </si>
  <si>
    <t xml:space="preserve">                                                                                          KECAMATAN MUNJUNGAN</t>
  </si>
  <si>
    <t>NAMA BALITA</t>
  </si>
  <si>
    <t>L/P</t>
  </si>
  <si>
    <t>POSYANDU</t>
  </si>
  <si>
    <t>ALAMAT</t>
  </si>
  <si>
    <t>UMUR</t>
  </si>
  <si>
    <t>BB</t>
  </si>
  <si>
    <t>TB</t>
  </si>
  <si>
    <t>KONTAK PERSON</t>
  </si>
  <si>
    <t>(BULAN)</t>
  </si>
  <si>
    <t>PENDEK</t>
  </si>
  <si>
    <t>SANGAT PENDEK</t>
  </si>
  <si>
    <t>ORANG TUA BALITA</t>
  </si>
  <si>
    <t>(NO.Hp)</t>
  </si>
  <si>
    <t>P</t>
  </si>
  <si>
    <t>NGADIPURO</t>
  </si>
  <si>
    <t>V</t>
  </si>
  <si>
    <t>L</t>
  </si>
  <si>
    <t>GENTUNGAN</t>
  </si>
  <si>
    <t>ALM.AZWA KHUSNIA</t>
  </si>
  <si>
    <t>CRAKEN,   14-08 -2019</t>
  </si>
  <si>
    <t>KECAMATAN           : MUNJUNGAN</t>
  </si>
  <si>
    <t>GIZI KURANG/   GIZI BURUK/</t>
  </si>
  <si>
    <t xml:space="preserve">                                    </t>
  </si>
  <si>
    <t xml:space="preserve">                                     </t>
  </si>
  <si>
    <t xml:space="preserve">                                    PERTUMBUHAN BALITA</t>
  </si>
  <si>
    <t>6.RUMAH TANGGA IBU HAMIL MEMILIKI AKSES AIR MINUM AMAN</t>
  </si>
  <si>
    <t>6.RUMAH TANGGAANAK 0-2 TAHUN MEMILIKI AKSES AIR MINUM AMAN</t>
  </si>
  <si>
    <t>7.RUMAH TANGGA ANAK 0-2 TH MEMILIKI JAMBAN LAYAK</t>
  </si>
  <si>
    <t>Meningkatkan semangat Kader Lansia</t>
  </si>
  <si>
    <t>5.Penyediaan Insentif Kader  Lansia</t>
  </si>
  <si>
    <t>4 Org</t>
  </si>
  <si>
    <t>ADIRA NAHDA CINTA AQILA</t>
  </si>
  <si>
    <t>BILQIS ZAFIRA HARUN</t>
  </si>
  <si>
    <t>MOH.ALBY ARIANNIZAM</t>
  </si>
  <si>
    <t>EXEL TRIO FEBRIAN</t>
  </si>
  <si>
    <t>DELON TAMA RESDIANSAH</t>
  </si>
  <si>
    <t>HAMIM JAZULI</t>
  </si>
  <si>
    <t>RANIA NAJWA HUMAIRA</t>
  </si>
  <si>
    <t>FITRIA RAHMA ALIYA</t>
  </si>
  <si>
    <t>ALIF MADA ASIFA</t>
  </si>
  <si>
    <t>IMAM FREDIANTORO</t>
  </si>
  <si>
    <t>ADITYA RINANDA PUTRI</t>
  </si>
  <si>
    <t>RATNA INTAN APRILIANI</t>
  </si>
  <si>
    <t>NAURA AYUNDA PUTRI</t>
  </si>
  <si>
    <t>4.Penyediaan Insentif Kader Posyandu balita</t>
  </si>
  <si>
    <t>5.IBU HAMIL (KEK/RESTI )MENDAPAT KUNJUNGAN RUMAH BULANAN</t>
  </si>
  <si>
    <r>
      <rPr>
        <u/>
        <sz val="11"/>
        <color theme="1"/>
        <rFont val="Calibri"/>
        <family val="2"/>
        <scheme val="minor"/>
      </rPr>
      <t>Laki-laki=2</t>
    </r>
    <r>
      <rPr>
        <sz val="11"/>
        <color theme="1"/>
        <rFont val="Calibri"/>
        <family val="2"/>
        <charset val="1"/>
        <scheme val="minor"/>
      </rPr>
      <t xml:space="preserve"> Total =30</t>
    </r>
  </si>
  <si>
    <t>MOH.ZIDAN MAULANA</t>
  </si>
  <si>
    <t>082228016252</t>
  </si>
  <si>
    <t>081348124277</t>
  </si>
  <si>
    <t>085230097184</t>
  </si>
  <si>
    <t>082228890013</t>
  </si>
  <si>
    <t>082338629894</t>
  </si>
  <si>
    <t>082142171949</t>
  </si>
  <si>
    <t>082316886556</t>
  </si>
  <si>
    <t>082219756349</t>
  </si>
  <si>
    <t>082298186757</t>
  </si>
  <si>
    <t>082264171013</t>
  </si>
  <si>
    <t>(Kg)</t>
  </si>
  <si>
    <t>(Cm)</t>
  </si>
  <si>
    <t>085331091060</t>
  </si>
  <si>
    <t xml:space="preserve">       : 2018</t>
  </si>
  <si>
    <t>085335829958</t>
  </si>
  <si>
    <r>
      <rPr>
        <u/>
        <sz val="11"/>
        <color theme="1"/>
        <rFont val="Calibri"/>
        <family val="2"/>
        <scheme val="minor"/>
      </rPr>
      <t>Laki-laki=2</t>
    </r>
    <r>
      <rPr>
        <sz val="11"/>
        <color theme="1"/>
        <rFont val="Calibri"/>
        <family val="2"/>
        <charset val="1"/>
        <scheme val="minor"/>
      </rPr>
      <t xml:space="preserve"> Total =37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</si>
  <si>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KECAMATAN MUNJUNGAN KABUPATEN TRENGGALEK</t>
  </si>
  <si>
    <t>Tahap III</t>
  </si>
  <si>
    <t>2.TPT RT 14 Rw.05 Dsn Gentungan</t>
  </si>
  <si>
    <t>TAHAP III :</t>
  </si>
  <si>
    <t>1.Saluran RT 18 Rw 05 Dsn Gentungan</t>
  </si>
  <si>
    <t>2.Rabat RT 18 Rw 05 Dsn Gentungan</t>
  </si>
  <si>
    <t>3.TPT RT 17 Rw.05 Dsn Gentungan</t>
  </si>
  <si>
    <t>4.Plat Deker Dusun Gentungan</t>
  </si>
  <si>
    <t>5.Jembatan Dusun Gentungan</t>
  </si>
  <si>
    <t xml:space="preserve">                                                      TAHAP I,  TAHAP II ,TAHAP III TAHUN ANGGARAN 2019</t>
  </si>
  <si>
    <t>TAHAP III</t>
  </si>
  <si>
    <t>3.Penyediaan Insentif Kader Posyandu balita</t>
  </si>
  <si>
    <t>253 x 0,5 m</t>
  </si>
  <si>
    <t>260 x 3,5 m</t>
  </si>
  <si>
    <t>7x 1,2 m</t>
  </si>
  <si>
    <t>4 x 3 m</t>
  </si>
  <si>
    <t>Memperlancar Transportasi</t>
  </si>
  <si>
    <t>45 x 2,4</t>
  </si>
  <si>
    <t xml:space="preserve">Craken,31 Desember 2019 </t>
  </si>
  <si>
    <t>Sarana Irigasi</t>
  </si>
  <si>
    <t>Penahan Badan Jalan</t>
  </si>
  <si>
    <t>51 x 2,5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</si>
</sst>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7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4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42" fontId="0" fillId="0" borderId="1" xfId="0" applyNumberForma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42" fontId="0" fillId="0" borderId="2" xfId="0" applyNumberFormat="1" applyBorder="1"/>
    <xf numFmtId="42" fontId="0" fillId="0" borderId="3" xfId="0" applyNumberFormat="1" applyBorder="1"/>
    <xf numFmtId="0" fontId="0" fillId="0" borderId="1" xfId="0" applyNumberFormat="1" applyBorder="1"/>
    <xf numFmtId="9" fontId="0" fillId="0" borderId="1" xfId="0" applyNumberFormat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42" fontId="1" fillId="0" borderId="1" xfId="0" applyNumberFormat="1" applyFont="1" applyBorder="1"/>
    <xf numFmtId="9" fontId="1" fillId="0" borderId="1" xfId="0" applyNumberFormat="1" applyFont="1" applyBorder="1"/>
    <xf numFmtId="0" fontId="0" fillId="0" borderId="1" xfId="0" applyBorder="1" applyAlignment="1">
      <alignment vertical="top" wrapText="1"/>
    </xf>
    <xf numFmtId="42" fontId="0" fillId="0" borderId="1" xfId="0" applyNumberFormat="1" applyBorder="1" applyAlignment="1">
      <alignment vertical="top" wrapText="1"/>
    </xf>
    <xf numFmtId="9" fontId="0" fillId="0" borderId="1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Fill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3" fillId="0" borderId="8" xfId="0" applyNumberFormat="1" applyFont="1" applyBorder="1"/>
    <xf numFmtId="0" fontId="3" fillId="0" borderId="8" xfId="0" applyNumberFormat="1" applyFont="1" applyFill="1" applyBorder="1"/>
    <xf numFmtId="0" fontId="0" fillId="0" borderId="10" xfId="0" applyBorder="1"/>
    <xf numFmtId="0" fontId="3" fillId="0" borderId="7" xfId="0" applyNumberFormat="1" applyFont="1" applyFill="1" applyBorder="1"/>
    <xf numFmtId="0" fontId="0" fillId="0" borderId="14" xfId="0" applyBorder="1"/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 vertical="center"/>
    </xf>
    <xf numFmtId="0" fontId="0" fillId="0" borderId="8" xfId="0" applyBorder="1"/>
    <xf numFmtId="0" fontId="3" fillId="0" borderId="2" xfId="0" applyFont="1" applyBorder="1"/>
    <xf numFmtId="0" fontId="0" fillId="0" borderId="7" xfId="0" applyBorder="1"/>
    <xf numFmtId="0" fontId="3" fillId="0" borderId="1" xfId="0" applyFont="1" applyBorder="1"/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4" xfId="0" applyFont="1" applyBorder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2" fontId="1" fillId="0" borderId="3" xfId="0" applyNumberFormat="1" applyFont="1" applyBorder="1"/>
    <xf numFmtId="9" fontId="0" fillId="0" borderId="3" xfId="0" applyNumberFormat="1" applyBorder="1"/>
    <xf numFmtId="9" fontId="0" fillId="0" borderId="8" xfId="0" applyNumberFormat="1" applyBorder="1"/>
    <xf numFmtId="0" fontId="6" fillId="0" borderId="1" xfId="0" applyFont="1" applyBorder="1" applyAlignment="1">
      <alignment horizontal="left" vertical="center" wrapText="1"/>
    </xf>
    <xf numFmtId="0" fontId="0" fillId="0" borderId="11" xfId="0" applyBorder="1"/>
    <xf numFmtId="0" fontId="0" fillId="0" borderId="15" xfId="0" applyBorder="1"/>
    <xf numFmtId="0" fontId="0" fillId="0" borderId="1" xfId="0" quotePrefix="1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42" fontId="0" fillId="0" borderId="1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topLeftCell="A89" workbookViewId="0">
      <selection activeCell="E98" sqref="E98"/>
    </sheetView>
  </sheetViews>
  <sheetFormatPr defaultRowHeight="15" x14ac:dyDescent="0.25"/>
  <cols>
    <col min="1" max="1" width="5" customWidth="1"/>
    <col min="2" max="2" width="34.375" customWidth="1"/>
    <col min="3" max="3" width="31.875" customWidth="1"/>
    <col min="4" max="5" width="11.25" customWidth="1"/>
    <col min="6" max="6" width="15.625" customWidth="1"/>
    <col min="7" max="7" width="15.5" customWidth="1"/>
    <col min="8" max="8" width="14.5" customWidth="1"/>
    <col min="9" max="9" width="10.5" customWidth="1"/>
    <col min="10" max="10" width="10" customWidth="1"/>
    <col min="11" max="11" width="7.125" customWidth="1"/>
    <col min="12" max="12" width="14.875" customWidth="1"/>
    <col min="13" max="13" width="9.5" customWidth="1"/>
  </cols>
  <sheetData>
    <row r="1" spans="1:13" x14ac:dyDescent="0.25">
      <c r="A1" s="1"/>
      <c r="B1" s="1"/>
      <c r="C1" s="1"/>
      <c r="D1" s="1"/>
    </row>
    <row r="2" spans="1:13" x14ac:dyDescent="0.25">
      <c r="C2" s="94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C3" s="94" t="s">
        <v>1</v>
      </c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C4" s="94" t="s">
        <v>2</v>
      </c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x14ac:dyDescent="0.25">
      <c r="B5" t="s">
        <v>201</v>
      </c>
      <c r="C5" s="14"/>
      <c r="D5" s="14"/>
      <c r="E5" s="14"/>
      <c r="F5" s="14"/>
      <c r="G5" s="14"/>
      <c r="H5" s="14"/>
      <c r="I5" s="14"/>
    </row>
    <row r="6" spans="1:13" x14ac:dyDescent="0.25">
      <c r="B6" s="14" t="s">
        <v>3</v>
      </c>
    </row>
    <row r="7" spans="1:13" x14ac:dyDescent="0.25">
      <c r="A7" s="15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</row>
    <row r="8" spans="1:13" x14ac:dyDescent="0.25">
      <c r="A8" s="16"/>
      <c r="B8" s="16"/>
      <c r="C8" s="16"/>
      <c r="D8" s="16" t="s">
        <v>17</v>
      </c>
      <c r="E8" s="16" t="s">
        <v>18</v>
      </c>
      <c r="F8" s="16"/>
      <c r="G8" s="16"/>
      <c r="H8" s="16"/>
      <c r="I8" s="16" t="s">
        <v>17</v>
      </c>
      <c r="J8" s="16" t="s">
        <v>19</v>
      </c>
      <c r="K8" s="16" t="s">
        <v>20</v>
      </c>
      <c r="L8" s="16"/>
      <c r="M8" s="16"/>
    </row>
    <row r="9" spans="1:13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</row>
    <row r="10" spans="1:13" x14ac:dyDescent="0.25">
      <c r="A10" s="18" t="s">
        <v>21</v>
      </c>
      <c r="B10" s="18" t="s">
        <v>22</v>
      </c>
      <c r="C10" s="5"/>
      <c r="D10" s="5"/>
      <c r="E10" s="5"/>
      <c r="F10" s="6"/>
      <c r="G10" s="6"/>
      <c r="H10" s="6"/>
      <c r="I10" s="5"/>
      <c r="J10" s="5"/>
      <c r="K10" s="5"/>
      <c r="L10" s="5"/>
      <c r="M10" s="5"/>
    </row>
    <row r="11" spans="1:13" x14ac:dyDescent="0.25">
      <c r="A11" s="3"/>
      <c r="B11" s="3" t="s">
        <v>23</v>
      </c>
      <c r="C11" s="3"/>
      <c r="D11" s="3"/>
      <c r="E11" s="3"/>
      <c r="F11" s="10"/>
      <c r="G11" s="10"/>
      <c r="H11" s="10"/>
      <c r="I11" s="3"/>
      <c r="J11" s="3"/>
      <c r="K11" s="3"/>
      <c r="L11" s="3"/>
      <c r="M11" s="8"/>
    </row>
    <row r="12" spans="1:13" x14ac:dyDescent="0.25">
      <c r="A12" s="4"/>
      <c r="B12" s="4" t="s">
        <v>24</v>
      </c>
      <c r="C12" s="4"/>
      <c r="D12" s="4"/>
      <c r="E12" s="4"/>
      <c r="F12" s="84"/>
      <c r="G12" s="19"/>
      <c r="H12" s="84"/>
      <c r="I12" s="85"/>
      <c r="J12" s="4"/>
      <c r="K12" s="4"/>
      <c r="L12" s="4"/>
      <c r="M12" s="9"/>
    </row>
    <row r="13" spans="1:13" x14ac:dyDescent="0.25">
      <c r="A13" s="5"/>
      <c r="B13" s="12" t="s">
        <v>61</v>
      </c>
      <c r="C13" s="5"/>
      <c r="D13" s="5"/>
      <c r="E13" s="5"/>
      <c r="F13" s="6">
        <v>215573800</v>
      </c>
      <c r="G13" s="6">
        <v>215573800</v>
      </c>
      <c r="H13" s="6">
        <v>0</v>
      </c>
      <c r="I13" s="13">
        <v>0.2</v>
      </c>
      <c r="J13" s="5"/>
      <c r="K13" s="6"/>
      <c r="L13" s="6"/>
      <c r="M13" s="5"/>
    </row>
    <row r="14" spans="1:13" x14ac:dyDescent="0.25">
      <c r="A14" s="5"/>
      <c r="B14" s="12" t="s">
        <v>62</v>
      </c>
      <c r="C14" s="5"/>
      <c r="D14" s="5"/>
      <c r="E14" s="5"/>
      <c r="F14" s="6">
        <v>431147600</v>
      </c>
      <c r="G14" s="6">
        <v>431147600</v>
      </c>
      <c r="H14" s="6">
        <v>0</v>
      </c>
      <c r="I14" s="13">
        <v>0.4</v>
      </c>
      <c r="J14" s="5"/>
      <c r="K14" s="6"/>
      <c r="L14" s="6"/>
      <c r="M14" s="5"/>
    </row>
    <row r="15" spans="1:13" x14ac:dyDescent="0.25">
      <c r="A15" s="5"/>
      <c r="B15" s="5"/>
      <c r="C15" s="5"/>
      <c r="D15" s="5"/>
      <c r="E15" s="5"/>
      <c r="F15" s="6"/>
      <c r="G15" s="6"/>
      <c r="H15" s="6"/>
      <c r="I15" s="5"/>
      <c r="J15" s="5"/>
      <c r="K15" s="6"/>
      <c r="L15" s="6"/>
      <c r="M15" s="5"/>
    </row>
    <row r="16" spans="1:13" x14ac:dyDescent="0.25">
      <c r="A16" s="5"/>
      <c r="B16" s="18" t="s">
        <v>25</v>
      </c>
      <c r="C16" s="5"/>
      <c r="D16" s="5"/>
      <c r="E16" s="5"/>
      <c r="F16" s="19">
        <f>SUM(F13:F15)</f>
        <v>646721400</v>
      </c>
      <c r="G16" s="19">
        <v>646721400</v>
      </c>
      <c r="H16" s="19">
        <f>SUM(H12:H15)</f>
        <v>0</v>
      </c>
      <c r="I16" s="20">
        <v>0.6</v>
      </c>
      <c r="J16" s="5"/>
      <c r="K16" s="6"/>
      <c r="L16" s="6"/>
      <c r="M16" s="5"/>
    </row>
    <row r="17" spans="1:14" x14ac:dyDescent="0.25">
      <c r="A17" s="18" t="s">
        <v>26</v>
      </c>
      <c r="B17" s="18" t="s">
        <v>27</v>
      </c>
      <c r="C17" s="5"/>
      <c r="D17" s="5"/>
      <c r="E17" s="5"/>
      <c r="F17" s="6"/>
      <c r="G17" s="6"/>
      <c r="H17" s="6"/>
      <c r="I17" s="5"/>
      <c r="J17" s="5"/>
      <c r="K17" s="6"/>
      <c r="L17" s="6"/>
      <c r="M17" s="5"/>
    </row>
    <row r="18" spans="1:14" x14ac:dyDescent="0.25">
      <c r="A18" s="5"/>
      <c r="B18" s="5" t="s">
        <v>28</v>
      </c>
      <c r="C18" s="5"/>
      <c r="D18" s="5"/>
      <c r="E18" s="5"/>
      <c r="F18" s="6"/>
      <c r="G18" s="6"/>
      <c r="H18" s="6"/>
      <c r="I18" s="5"/>
      <c r="J18" s="5"/>
      <c r="K18" s="6"/>
      <c r="L18" s="6"/>
      <c r="M18" s="5"/>
    </row>
    <row r="19" spans="1:14" x14ac:dyDescent="0.25">
      <c r="A19" s="5"/>
      <c r="B19" s="5" t="s">
        <v>29</v>
      </c>
      <c r="C19" s="5"/>
      <c r="D19" s="5"/>
      <c r="E19" s="5"/>
      <c r="F19" s="6"/>
      <c r="G19" s="6"/>
      <c r="H19" s="6"/>
      <c r="I19" s="5"/>
      <c r="J19" s="5"/>
      <c r="K19" s="6"/>
      <c r="L19" s="6"/>
      <c r="M19" s="5"/>
    </row>
    <row r="20" spans="1:14" x14ac:dyDescent="0.25">
      <c r="A20" s="5"/>
      <c r="B20" s="5" t="s">
        <v>30</v>
      </c>
      <c r="C20" s="5" t="s">
        <v>31</v>
      </c>
      <c r="D20" s="5" t="s">
        <v>32</v>
      </c>
      <c r="E20" s="5" t="s">
        <v>33</v>
      </c>
      <c r="F20" s="6">
        <v>120026700</v>
      </c>
      <c r="G20" s="6">
        <v>119942800</v>
      </c>
      <c r="H20" s="6">
        <f>F20-G20</f>
        <v>83900</v>
      </c>
      <c r="I20" s="13">
        <v>0.99</v>
      </c>
      <c r="J20" s="17">
        <v>31</v>
      </c>
      <c r="K20" s="26">
        <v>11</v>
      </c>
      <c r="L20" s="6">
        <v>26632000</v>
      </c>
      <c r="M20" s="5"/>
    </row>
    <row r="21" spans="1:14" x14ac:dyDescent="0.25">
      <c r="B21" s="5" t="s">
        <v>37</v>
      </c>
      <c r="C21" s="5" t="s">
        <v>31</v>
      </c>
      <c r="D21" s="5" t="s">
        <v>38</v>
      </c>
      <c r="E21" s="5" t="s">
        <v>33</v>
      </c>
      <c r="F21" s="6">
        <v>87626800</v>
      </c>
      <c r="G21" s="6">
        <v>87512300</v>
      </c>
      <c r="H21" s="6">
        <f>F21-G21</f>
        <v>114500</v>
      </c>
      <c r="I21" s="13">
        <v>0.98</v>
      </c>
      <c r="J21" s="17">
        <v>29</v>
      </c>
      <c r="K21" s="26">
        <v>9</v>
      </c>
      <c r="L21" s="2">
        <v>20488000</v>
      </c>
      <c r="M21" s="5"/>
      <c r="N21" s="7"/>
    </row>
    <row r="22" spans="1:14" x14ac:dyDescent="0.25">
      <c r="A22" s="5"/>
      <c r="B22" s="5" t="s">
        <v>34</v>
      </c>
      <c r="C22" s="5"/>
      <c r="D22" s="5"/>
      <c r="E22" s="5"/>
      <c r="F22" s="6"/>
      <c r="G22" s="6"/>
      <c r="H22" s="6"/>
      <c r="I22" s="5"/>
      <c r="J22" s="17"/>
      <c r="K22" s="26"/>
      <c r="L22" s="6"/>
      <c r="M22" s="5"/>
    </row>
    <row r="23" spans="1:14" x14ac:dyDescent="0.25">
      <c r="A23" s="5"/>
      <c r="B23" s="5" t="s">
        <v>35</v>
      </c>
      <c r="C23" s="5" t="s">
        <v>31</v>
      </c>
      <c r="D23" s="5" t="s">
        <v>36</v>
      </c>
      <c r="E23" s="5" t="s">
        <v>33</v>
      </c>
      <c r="F23" s="6">
        <v>248391700</v>
      </c>
      <c r="G23" s="6">
        <v>248356400</v>
      </c>
      <c r="H23" s="6">
        <f>F23-G23</f>
        <v>35300</v>
      </c>
      <c r="I23" s="13">
        <v>0.99</v>
      </c>
      <c r="J23" s="17">
        <v>35</v>
      </c>
      <c r="K23" s="26">
        <v>21</v>
      </c>
      <c r="L23" s="6">
        <v>57032000</v>
      </c>
      <c r="M23" s="5"/>
    </row>
    <row r="24" spans="1:1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6"/>
      <c r="M24" s="5"/>
    </row>
    <row r="25" spans="1:14" x14ac:dyDescent="0.25">
      <c r="A25" s="3"/>
      <c r="B25" s="3" t="s">
        <v>39</v>
      </c>
      <c r="C25" s="3"/>
      <c r="D25" s="3"/>
      <c r="E25" s="3"/>
      <c r="F25" s="10"/>
      <c r="G25" s="10"/>
      <c r="H25" s="10"/>
      <c r="I25" s="3"/>
      <c r="J25" s="3"/>
      <c r="K25" s="10"/>
      <c r="L25" s="10"/>
      <c r="M25" s="3"/>
    </row>
    <row r="26" spans="1:14" x14ac:dyDescent="0.25">
      <c r="A26" s="4"/>
      <c r="B26" s="4" t="s">
        <v>40</v>
      </c>
      <c r="C26" s="4"/>
      <c r="D26" s="4"/>
      <c r="E26" s="4"/>
      <c r="F26" s="11"/>
      <c r="G26" s="11"/>
      <c r="H26" s="11"/>
      <c r="I26" s="4"/>
      <c r="J26" s="4"/>
      <c r="K26" s="11"/>
      <c r="L26" s="11"/>
      <c r="M26" s="4"/>
    </row>
    <row r="27" spans="1:14" x14ac:dyDescent="0.25">
      <c r="A27" s="4"/>
      <c r="B27" s="4" t="s">
        <v>63</v>
      </c>
      <c r="C27" s="4"/>
      <c r="D27" s="4"/>
      <c r="E27" s="4"/>
      <c r="F27" s="11"/>
      <c r="G27" s="11"/>
      <c r="H27" s="11"/>
      <c r="I27" s="4"/>
      <c r="J27" s="4"/>
      <c r="K27" s="11"/>
      <c r="L27" s="11"/>
      <c r="M27" s="4"/>
    </row>
    <row r="28" spans="1:14" x14ac:dyDescent="0.25">
      <c r="A28" s="5"/>
      <c r="B28" s="5" t="s">
        <v>41</v>
      </c>
      <c r="C28" s="5" t="s">
        <v>42</v>
      </c>
      <c r="D28" s="17" t="s">
        <v>66</v>
      </c>
      <c r="E28" s="5" t="s">
        <v>33</v>
      </c>
      <c r="F28" s="6">
        <v>16272000</v>
      </c>
      <c r="G28" s="6">
        <v>8136000</v>
      </c>
      <c r="H28" s="6">
        <v>8136000</v>
      </c>
      <c r="I28" s="13">
        <v>0.5</v>
      </c>
      <c r="J28" s="5"/>
      <c r="K28" s="6"/>
      <c r="L28" s="6"/>
      <c r="M28" s="5"/>
    </row>
    <row r="29" spans="1:14" x14ac:dyDescent="0.25">
      <c r="A29" s="5"/>
      <c r="B29" s="5" t="s">
        <v>43</v>
      </c>
      <c r="C29" s="5" t="s">
        <v>44</v>
      </c>
      <c r="D29" s="17" t="s">
        <v>67</v>
      </c>
      <c r="E29" s="5" t="s">
        <v>33</v>
      </c>
      <c r="F29" s="6">
        <v>6840000</v>
      </c>
      <c r="G29" s="6">
        <v>3420000</v>
      </c>
      <c r="H29" s="6">
        <v>3420000</v>
      </c>
      <c r="I29" s="13">
        <v>0.5</v>
      </c>
      <c r="J29" s="5"/>
      <c r="K29" s="6"/>
      <c r="L29" s="6"/>
      <c r="M29" s="5"/>
    </row>
    <row r="30" spans="1:14" s="24" customFormat="1" ht="30" x14ac:dyDescent="0.25">
      <c r="A30" s="21"/>
      <c r="B30" s="21" t="s">
        <v>45</v>
      </c>
      <c r="C30" s="21" t="s">
        <v>64</v>
      </c>
      <c r="D30" s="27" t="s">
        <v>68</v>
      </c>
      <c r="E30" s="5" t="s">
        <v>33</v>
      </c>
      <c r="F30" s="22">
        <v>8728000</v>
      </c>
      <c r="G30" s="22">
        <v>8728000</v>
      </c>
      <c r="H30" s="22">
        <v>0</v>
      </c>
      <c r="I30" s="23">
        <v>1</v>
      </c>
      <c r="J30" s="21"/>
      <c r="K30" s="22"/>
      <c r="L30" s="22"/>
      <c r="M30" s="21"/>
    </row>
    <row r="31" spans="1:14" ht="15.75" customHeight="1" x14ac:dyDescent="0.25">
      <c r="A31" s="5"/>
      <c r="B31" s="5" t="s">
        <v>181</v>
      </c>
      <c r="C31" s="25" t="s">
        <v>65</v>
      </c>
      <c r="D31" s="17" t="s">
        <v>46</v>
      </c>
      <c r="E31" s="5" t="s">
        <v>33</v>
      </c>
      <c r="F31" s="6">
        <v>12000000</v>
      </c>
      <c r="G31" s="6">
        <v>6000000</v>
      </c>
      <c r="H31" s="6">
        <v>6000000</v>
      </c>
      <c r="I31" s="13">
        <v>0.5</v>
      </c>
      <c r="J31" s="5"/>
      <c r="K31" s="6"/>
      <c r="L31" s="6"/>
      <c r="M31" s="5"/>
    </row>
    <row r="32" spans="1:14" x14ac:dyDescent="0.25">
      <c r="A32" s="5"/>
      <c r="B32" s="5" t="s">
        <v>166</v>
      </c>
      <c r="C32" s="5" t="s">
        <v>165</v>
      </c>
      <c r="D32" s="17" t="s">
        <v>167</v>
      </c>
      <c r="E32" s="5" t="s">
        <v>33</v>
      </c>
      <c r="F32" s="6">
        <v>1200000</v>
      </c>
      <c r="G32" s="6">
        <v>600000</v>
      </c>
      <c r="H32" s="6">
        <v>600000</v>
      </c>
      <c r="I32" s="13">
        <v>0.5</v>
      </c>
      <c r="J32" s="5"/>
      <c r="K32" s="6"/>
      <c r="L32" s="6"/>
      <c r="M32" s="5"/>
    </row>
    <row r="33" spans="1:13" x14ac:dyDescent="0.25">
      <c r="A33" s="5"/>
      <c r="B33" s="5"/>
      <c r="C33" s="5"/>
      <c r="D33" s="5"/>
      <c r="E33" s="5"/>
      <c r="F33" s="6"/>
      <c r="G33" s="6"/>
      <c r="H33" s="6"/>
      <c r="I33" s="5"/>
      <c r="J33" s="5"/>
      <c r="K33" s="6"/>
      <c r="L33" s="6"/>
      <c r="M33" s="5"/>
    </row>
    <row r="34" spans="1:13" x14ac:dyDescent="0.25">
      <c r="A34" s="18"/>
      <c r="B34" s="18" t="s">
        <v>47</v>
      </c>
      <c r="C34" s="18"/>
      <c r="D34" s="18"/>
      <c r="E34" s="18"/>
      <c r="F34" s="19">
        <v>500851500</v>
      </c>
      <c r="G34" s="19">
        <f>SUM(G20:G33)</f>
        <v>482695500</v>
      </c>
      <c r="H34" s="19">
        <f>SUM(H20:H33)</f>
        <v>18389700</v>
      </c>
      <c r="I34" s="20">
        <v>0.75</v>
      </c>
      <c r="J34" s="5"/>
      <c r="K34" s="6"/>
      <c r="L34" s="6"/>
      <c r="M34" s="5"/>
    </row>
    <row r="35" spans="1:13" x14ac:dyDescent="0.25">
      <c r="F35" s="2"/>
      <c r="G35" s="2"/>
      <c r="H35" s="2"/>
      <c r="K35" s="2"/>
      <c r="L35" s="2"/>
    </row>
    <row r="36" spans="1:13" x14ac:dyDescent="0.25">
      <c r="F36" s="2"/>
      <c r="G36" s="2"/>
      <c r="H36" s="2"/>
      <c r="K36" s="2"/>
      <c r="L36" s="2"/>
    </row>
    <row r="37" spans="1:13" x14ac:dyDescent="0.25">
      <c r="F37" s="2"/>
      <c r="G37" s="2"/>
      <c r="H37" s="2"/>
    </row>
    <row r="38" spans="1:13" x14ac:dyDescent="0.25">
      <c r="F38" s="2"/>
      <c r="G38" s="2"/>
      <c r="H38" s="2"/>
    </row>
    <row r="39" spans="1:13" x14ac:dyDescent="0.25">
      <c r="F39" s="2"/>
      <c r="G39" s="2"/>
      <c r="H39" s="2"/>
    </row>
    <row r="40" spans="1:13" x14ac:dyDescent="0.25">
      <c r="F40" s="2"/>
      <c r="G40" s="2"/>
      <c r="H40" s="2"/>
    </row>
    <row r="41" spans="1:13" x14ac:dyDescent="0.25">
      <c r="F41" s="2"/>
      <c r="G41" s="2"/>
      <c r="H41" s="2"/>
    </row>
    <row r="42" spans="1:13" x14ac:dyDescent="0.25">
      <c r="F42" s="2"/>
      <c r="G42" s="2"/>
      <c r="H42" s="2"/>
    </row>
    <row r="43" spans="1:13" x14ac:dyDescent="0.25">
      <c r="A43" s="5" t="s">
        <v>48</v>
      </c>
      <c r="B43" s="5" t="s">
        <v>49</v>
      </c>
      <c r="C43" s="5"/>
      <c r="D43" s="5"/>
      <c r="E43" s="5"/>
      <c r="F43" s="6"/>
      <c r="G43" s="6"/>
      <c r="H43" s="6"/>
      <c r="I43" s="5"/>
      <c r="J43" s="5"/>
      <c r="K43" s="5"/>
      <c r="L43" s="5"/>
      <c r="M43" s="5"/>
    </row>
    <row r="44" spans="1:13" x14ac:dyDescent="0.25">
      <c r="A44" s="5"/>
      <c r="B44" s="5" t="s">
        <v>50</v>
      </c>
      <c r="C44" s="5"/>
      <c r="D44" s="5"/>
      <c r="E44" s="5"/>
      <c r="F44" s="6"/>
      <c r="G44" s="6"/>
      <c r="H44" s="6"/>
      <c r="I44" s="5"/>
      <c r="J44" s="5"/>
      <c r="K44" s="5"/>
      <c r="L44" s="5"/>
      <c r="M44" s="5"/>
    </row>
    <row r="45" spans="1:13" x14ac:dyDescent="0.25">
      <c r="A45" s="5"/>
      <c r="B45" s="5" t="s">
        <v>51</v>
      </c>
      <c r="C45" s="5"/>
      <c r="D45" s="5"/>
      <c r="E45" s="5"/>
      <c r="F45" s="6"/>
      <c r="G45" s="6"/>
      <c r="H45" s="6"/>
      <c r="I45" s="5"/>
      <c r="J45" s="5"/>
      <c r="K45" s="5"/>
      <c r="L45" s="5"/>
      <c r="M45" s="5"/>
    </row>
    <row r="46" spans="1:13" x14ac:dyDescent="0.25">
      <c r="A46" s="5"/>
      <c r="B46" s="5" t="s">
        <v>52</v>
      </c>
      <c r="C46" s="5"/>
      <c r="D46" s="5"/>
      <c r="E46" s="5"/>
      <c r="F46" s="6"/>
      <c r="G46" s="6"/>
      <c r="H46" s="6"/>
      <c r="I46" s="5"/>
      <c r="J46" s="5"/>
      <c r="K46" s="5"/>
      <c r="L46" s="5"/>
      <c r="M46" s="5"/>
    </row>
    <row r="47" spans="1:13" x14ac:dyDescent="0.25">
      <c r="A47" s="3"/>
      <c r="B47" s="3" t="s">
        <v>53</v>
      </c>
      <c r="C47" s="3"/>
      <c r="D47" s="3"/>
      <c r="E47" s="3"/>
      <c r="F47" s="10"/>
      <c r="G47" s="10"/>
      <c r="H47" s="10"/>
      <c r="I47" s="3"/>
      <c r="J47" s="3"/>
      <c r="K47" s="3"/>
      <c r="L47" s="3"/>
      <c r="M47" s="3"/>
    </row>
    <row r="48" spans="1:13" x14ac:dyDescent="0.25">
      <c r="A48" s="4"/>
      <c r="B48" s="4" t="s">
        <v>54</v>
      </c>
      <c r="C48" s="4"/>
      <c r="D48" s="4"/>
      <c r="E48" s="4"/>
      <c r="F48" s="11">
        <f>F16-F34</f>
        <v>145869900</v>
      </c>
      <c r="G48" s="11">
        <f>G16-G34</f>
        <v>164025900</v>
      </c>
      <c r="H48" s="11">
        <f>H16-H34</f>
        <v>-18389700</v>
      </c>
      <c r="I48" s="4"/>
      <c r="J48" s="4"/>
      <c r="K48" s="4"/>
      <c r="L48" s="4"/>
      <c r="M48" s="4"/>
    </row>
    <row r="51" spans="3:7" x14ac:dyDescent="0.25">
      <c r="C51" t="s">
        <v>55</v>
      </c>
      <c r="G51" t="s">
        <v>56</v>
      </c>
    </row>
    <row r="52" spans="3:7" x14ac:dyDescent="0.25">
      <c r="C52" t="s">
        <v>57</v>
      </c>
      <c r="G52" t="s">
        <v>58</v>
      </c>
    </row>
    <row r="56" spans="3:7" x14ac:dyDescent="0.25">
      <c r="C56" t="s">
        <v>59</v>
      </c>
      <c r="G56" t="s">
        <v>60</v>
      </c>
    </row>
    <row r="86" spans="1:13" ht="21.75" customHeight="1" x14ac:dyDescent="0.25">
      <c r="C86" s="94" t="s">
        <v>0</v>
      </c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1:13" ht="20.25" customHeight="1" x14ac:dyDescent="0.25">
      <c r="C87" s="94" t="s">
        <v>210</v>
      </c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1:13" ht="21" customHeight="1" x14ac:dyDescent="0.25">
      <c r="C88" s="94" t="s">
        <v>2</v>
      </c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ht="20.25" customHeight="1" x14ac:dyDescent="0.25">
      <c r="B89" t="s">
        <v>201</v>
      </c>
      <c r="C89" s="14"/>
      <c r="D89" s="14"/>
      <c r="E89" s="14"/>
      <c r="F89" s="14"/>
      <c r="G89" s="14"/>
      <c r="H89" s="14"/>
      <c r="I89" s="14"/>
    </row>
    <row r="90" spans="1:13" ht="17.25" customHeight="1" x14ac:dyDescent="0.25">
      <c r="B90" s="14" t="s">
        <v>3</v>
      </c>
    </row>
    <row r="91" spans="1:13" ht="18" customHeight="1" x14ac:dyDescent="0.25">
      <c r="A91" s="15" t="s">
        <v>4</v>
      </c>
      <c r="B91" s="15" t="s">
        <v>5</v>
      </c>
      <c r="C91" s="15" t="s">
        <v>6</v>
      </c>
      <c r="D91" s="15" t="s">
        <v>7</v>
      </c>
      <c r="E91" s="15" t="s">
        <v>8</v>
      </c>
      <c r="F91" s="15" t="s">
        <v>9</v>
      </c>
      <c r="G91" s="15" t="s">
        <v>10</v>
      </c>
      <c r="H91" s="15" t="s">
        <v>11</v>
      </c>
      <c r="I91" s="15" t="s">
        <v>12</v>
      </c>
      <c r="J91" s="15" t="s">
        <v>13</v>
      </c>
      <c r="K91" s="15" t="s">
        <v>14</v>
      </c>
      <c r="L91" s="15" t="s">
        <v>15</v>
      </c>
      <c r="M91" s="15" t="s">
        <v>16</v>
      </c>
    </row>
    <row r="92" spans="1:13" ht="16.5" customHeight="1" x14ac:dyDescent="0.25">
      <c r="A92" s="16"/>
      <c r="B92" s="16"/>
      <c r="C92" s="16"/>
      <c r="D92" s="16" t="s">
        <v>17</v>
      </c>
      <c r="E92" s="16" t="s">
        <v>18</v>
      </c>
      <c r="F92" s="16"/>
      <c r="G92" s="16"/>
      <c r="H92" s="16"/>
      <c r="I92" s="16" t="s">
        <v>17</v>
      </c>
      <c r="J92" s="16" t="s">
        <v>19</v>
      </c>
      <c r="K92" s="16" t="s">
        <v>20</v>
      </c>
      <c r="L92" s="16"/>
      <c r="M92" s="16"/>
    </row>
    <row r="93" spans="1:13" ht="17.25" customHeight="1" x14ac:dyDescent="0.25">
      <c r="A93" s="17">
        <v>1</v>
      </c>
      <c r="B93" s="17">
        <v>2</v>
      </c>
      <c r="C93" s="17">
        <v>3</v>
      </c>
      <c r="D93" s="17">
        <v>4</v>
      </c>
      <c r="E93" s="17">
        <v>5</v>
      </c>
      <c r="F93" s="17">
        <v>6</v>
      </c>
      <c r="G93" s="17">
        <v>7</v>
      </c>
      <c r="H93" s="17">
        <v>8</v>
      </c>
      <c r="I93" s="17">
        <v>9</v>
      </c>
      <c r="J93" s="17">
        <v>10</v>
      </c>
      <c r="K93" s="17">
        <v>11</v>
      </c>
      <c r="L93" s="17">
        <v>12</v>
      </c>
      <c r="M93" s="17">
        <v>13</v>
      </c>
    </row>
    <row r="94" spans="1:13" ht="21" customHeight="1" x14ac:dyDescent="0.25">
      <c r="A94" s="18" t="s">
        <v>21</v>
      </c>
      <c r="B94" s="18" t="s">
        <v>22</v>
      </c>
      <c r="C94" s="5"/>
      <c r="D94" s="5"/>
      <c r="E94" s="5"/>
      <c r="F94" s="6"/>
      <c r="G94" s="6"/>
      <c r="H94" s="6"/>
      <c r="I94" s="5"/>
      <c r="J94" s="5"/>
      <c r="K94" s="5"/>
      <c r="L94" s="5"/>
      <c r="M94" s="5"/>
    </row>
    <row r="95" spans="1:13" x14ac:dyDescent="0.25">
      <c r="A95" s="3"/>
      <c r="B95" s="3" t="s">
        <v>23</v>
      </c>
      <c r="C95" s="3"/>
      <c r="D95" s="3"/>
      <c r="E95" s="3"/>
      <c r="F95" s="10"/>
      <c r="G95" s="10"/>
      <c r="H95" s="10"/>
      <c r="I95" s="3"/>
      <c r="J95" s="3"/>
      <c r="K95" s="3"/>
      <c r="L95" s="3"/>
      <c r="M95" s="8"/>
    </row>
    <row r="96" spans="1:13" x14ac:dyDescent="0.25">
      <c r="A96" s="4"/>
      <c r="B96" s="4" t="s">
        <v>24</v>
      </c>
      <c r="C96" s="4"/>
      <c r="D96" s="4"/>
      <c r="E96" s="4"/>
      <c r="F96" s="84"/>
      <c r="G96" s="19"/>
      <c r="H96" s="84"/>
      <c r="I96" s="85"/>
      <c r="J96" s="4"/>
      <c r="K96" s="4"/>
      <c r="L96" s="4"/>
      <c r="M96" s="9"/>
    </row>
    <row r="97" spans="1:13" x14ac:dyDescent="0.25">
      <c r="A97" s="5"/>
      <c r="B97" s="12" t="s">
        <v>61</v>
      </c>
      <c r="C97" s="5"/>
      <c r="D97" s="5"/>
      <c r="E97" s="5"/>
      <c r="F97" s="6">
        <v>215573800</v>
      </c>
      <c r="G97" s="6">
        <v>215573800</v>
      </c>
      <c r="H97" s="6">
        <v>0</v>
      </c>
      <c r="I97" s="13">
        <v>0.2</v>
      </c>
      <c r="J97" s="5"/>
      <c r="K97" s="6"/>
      <c r="L97" s="6"/>
      <c r="M97" s="5"/>
    </row>
    <row r="98" spans="1:13" x14ac:dyDescent="0.25">
      <c r="A98" s="5"/>
      <c r="B98" s="12" t="s">
        <v>62</v>
      </c>
      <c r="C98" s="5"/>
      <c r="D98" s="5"/>
      <c r="E98" s="5"/>
      <c r="F98" s="6">
        <v>431147600</v>
      </c>
      <c r="G98" s="6">
        <v>431147600</v>
      </c>
      <c r="H98" s="6">
        <v>0</v>
      </c>
      <c r="I98" s="13">
        <v>0.4</v>
      </c>
      <c r="J98" s="5"/>
      <c r="K98" s="6"/>
      <c r="L98" s="6"/>
      <c r="M98" s="5"/>
    </row>
    <row r="99" spans="1:13" x14ac:dyDescent="0.25">
      <c r="A99" s="5"/>
      <c r="B99" s="5" t="s">
        <v>202</v>
      </c>
      <c r="C99" s="5"/>
      <c r="D99" s="5"/>
      <c r="E99" s="5"/>
      <c r="F99" s="6">
        <v>431147600</v>
      </c>
      <c r="G99" s="6">
        <v>431147600</v>
      </c>
      <c r="H99" s="6">
        <v>0</v>
      </c>
      <c r="I99" s="13">
        <v>0.4</v>
      </c>
      <c r="J99" s="5"/>
      <c r="K99" s="6"/>
      <c r="L99" s="6"/>
      <c r="M99" s="5"/>
    </row>
    <row r="100" spans="1:13" x14ac:dyDescent="0.25">
      <c r="A100" s="5"/>
      <c r="B100" s="18" t="s">
        <v>25</v>
      </c>
      <c r="C100" s="5"/>
      <c r="D100" s="5"/>
      <c r="E100" s="5"/>
      <c r="F100" s="19">
        <f>SUM(F97:F99)</f>
        <v>1077869000</v>
      </c>
      <c r="G100" s="19">
        <f>SUM(G97:G99)</f>
        <v>1077869000</v>
      </c>
      <c r="H100" s="19">
        <f>SUM(H96:H99)</f>
        <v>0</v>
      </c>
      <c r="I100" s="20">
        <v>1</v>
      </c>
      <c r="J100" s="5"/>
      <c r="K100" s="6"/>
      <c r="L100" s="6"/>
      <c r="M100" s="5"/>
    </row>
    <row r="101" spans="1:13" x14ac:dyDescent="0.25">
      <c r="A101" s="18" t="s">
        <v>26</v>
      </c>
      <c r="B101" s="18" t="s">
        <v>27</v>
      </c>
      <c r="C101" s="5"/>
      <c r="D101" s="5"/>
      <c r="E101" s="5"/>
      <c r="F101" s="6"/>
      <c r="G101" s="6"/>
      <c r="H101" s="6"/>
      <c r="I101" s="5"/>
      <c r="J101" s="5"/>
      <c r="K101" s="6"/>
      <c r="L101" s="6"/>
      <c r="M101" s="5"/>
    </row>
    <row r="102" spans="1:13" x14ac:dyDescent="0.25">
      <c r="A102" s="5"/>
      <c r="B102" s="5" t="s">
        <v>28</v>
      </c>
      <c r="C102" s="5"/>
      <c r="D102" s="5"/>
      <c r="E102" s="5"/>
      <c r="F102" s="6"/>
      <c r="G102" s="6"/>
      <c r="H102" s="6"/>
      <c r="I102" s="5"/>
      <c r="J102" s="5"/>
      <c r="K102" s="6"/>
      <c r="L102" s="6"/>
      <c r="M102" s="5"/>
    </row>
    <row r="103" spans="1:13" x14ac:dyDescent="0.25">
      <c r="A103" s="5"/>
      <c r="B103" s="5" t="s">
        <v>29</v>
      </c>
      <c r="C103" s="5"/>
      <c r="D103" s="5"/>
      <c r="E103" s="5"/>
      <c r="F103" s="6"/>
      <c r="G103" s="6"/>
      <c r="H103" s="6"/>
      <c r="I103" s="5"/>
      <c r="J103" s="5"/>
      <c r="K103" s="6"/>
      <c r="L103" s="6"/>
      <c r="M103" s="5"/>
    </row>
    <row r="104" spans="1:13" x14ac:dyDescent="0.25">
      <c r="A104" s="5"/>
      <c r="B104" s="5" t="s">
        <v>30</v>
      </c>
      <c r="C104" s="5" t="s">
        <v>31</v>
      </c>
      <c r="D104" s="5" t="s">
        <v>32</v>
      </c>
      <c r="E104" s="5" t="s">
        <v>33</v>
      </c>
      <c r="F104" s="6">
        <v>120026700</v>
      </c>
      <c r="G104" s="6">
        <v>119942800</v>
      </c>
      <c r="H104" s="6">
        <f>F104-G104</f>
        <v>83900</v>
      </c>
      <c r="I104" s="13">
        <v>0.99</v>
      </c>
      <c r="J104" s="17">
        <v>31</v>
      </c>
      <c r="K104" s="26">
        <v>11</v>
      </c>
      <c r="L104" s="6">
        <v>26632000</v>
      </c>
      <c r="M104" s="5"/>
    </row>
    <row r="105" spans="1:13" x14ac:dyDescent="0.25">
      <c r="B105" s="5" t="s">
        <v>37</v>
      </c>
      <c r="C105" s="5" t="s">
        <v>31</v>
      </c>
      <c r="D105" s="5" t="s">
        <v>38</v>
      </c>
      <c r="E105" s="5" t="s">
        <v>33</v>
      </c>
      <c r="F105" s="6">
        <v>87626800</v>
      </c>
      <c r="G105" s="6">
        <v>87512300</v>
      </c>
      <c r="H105" s="6">
        <f>F105-G105</f>
        <v>114500</v>
      </c>
      <c r="I105" s="13">
        <v>0.99</v>
      </c>
      <c r="J105" s="17">
        <v>29</v>
      </c>
      <c r="K105" s="26">
        <v>9</v>
      </c>
      <c r="L105" s="2">
        <v>20488000</v>
      </c>
      <c r="M105" s="5"/>
    </row>
    <row r="106" spans="1:13" x14ac:dyDescent="0.25">
      <c r="A106" s="5"/>
      <c r="B106" s="5" t="s">
        <v>34</v>
      </c>
      <c r="C106" s="5"/>
      <c r="D106" s="5"/>
      <c r="E106" s="5"/>
      <c r="F106" s="6"/>
      <c r="G106" s="6"/>
      <c r="H106" s="6"/>
      <c r="I106" s="5"/>
      <c r="J106" s="17"/>
      <c r="K106" s="26"/>
      <c r="L106" s="6"/>
      <c r="M106" s="5"/>
    </row>
    <row r="107" spans="1:13" x14ac:dyDescent="0.25">
      <c r="A107" s="5"/>
      <c r="B107" s="5" t="s">
        <v>35</v>
      </c>
      <c r="C107" s="5" t="s">
        <v>31</v>
      </c>
      <c r="D107" s="5" t="s">
        <v>36</v>
      </c>
      <c r="E107" s="5" t="s">
        <v>33</v>
      </c>
      <c r="F107" s="6">
        <v>248391700</v>
      </c>
      <c r="G107" s="6">
        <v>248356400</v>
      </c>
      <c r="H107" s="6">
        <f>F107-G107</f>
        <v>35300</v>
      </c>
      <c r="I107" s="13">
        <v>0.99</v>
      </c>
      <c r="J107" s="17">
        <v>35</v>
      </c>
      <c r="K107" s="26">
        <v>21</v>
      </c>
      <c r="L107" s="6">
        <v>57032000</v>
      </c>
      <c r="M107" s="5"/>
    </row>
    <row r="108" spans="1:13" x14ac:dyDescent="0.25">
      <c r="A108" s="5"/>
      <c r="B108" s="92" t="s">
        <v>203</v>
      </c>
      <c r="C108" s="5" t="s">
        <v>221</v>
      </c>
      <c r="D108" s="5" t="s">
        <v>222</v>
      </c>
      <c r="E108" s="5" t="s">
        <v>33</v>
      </c>
      <c r="F108" s="6">
        <v>124381300</v>
      </c>
      <c r="G108" s="93">
        <v>124302300</v>
      </c>
      <c r="H108" s="6">
        <v>79000</v>
      </c>
      <c r="I108" s="5"/>
      <c r="J108" s="17">
        <v>49</v>
      </c>
      <c r="K108" s="17">
        <v>22</v>
      </c>
      <c r="L108" s="6">
        <v>78630000</v>
      </c>
      <c r="M108" s="5"/>
    </row>
    <row r="109" spans="1:13" x14ac:dyDescent="0.25">
      <c r="A109" s="5"/>
      <c r="B109" s="92" t="s">
        <v>204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5">
      <c r="A110" s="5"/>
      <c r="B110" s="92" t="s">
        <v>205</v>
      </c>
      <c r="C110" s="5" t="s">
        <v>220</v>
      </c>
      <c r="D110" s="5" t="s">
        <v>213</v>
      </c>
      <c r="E110" s="5" t="s">
        <v>33</v>
      </c>
      <c r="F110" s="6">
        <v>123515900</v>
      </c>
      <c r="G110" s="93">
        <v>123500300</v>
      </c>
      <c r="H110" s="6">
        <v>15600</v>
      </c>
      <c r="I110" s="13">
        <v>0.99</v>
      </c>
      <c r="J110" s="17">
        <v>40</v>
      </c>
      <c r="K110" s="17">
        <v>13</v>
      </c>
      <c r="L110" s="6">
        <v>45448000</v>
      </c>
      <c r="M110" s="5"/>
    </row>
    <row r="111" spans="1:13" x14ac:dyDescent="0.25">
      <c r="A111" s="5"/>
      <c r="B111" s="92" t="s">
        <v>206</v>
      </c>
      <c r="C111" s="5" t="s">
        <v>31</v>
      </c>
      <c r="D111" s="5" t="s">
        <v>214</v>
      </c>
      <c r="E111" s="5" t="s">
        <v>33</v>
      </c>
      <c r="F111" s="6">
        <v>132020800</v>
      </c>
      <c r="G111" s="93">
        <v>131856700</v>
      </c>
      <c r="H111" s="6">
        <v>164100</v>
      </c>
      <c r="I111" s="13">
        <v>0.99</v>
      </c>
      <c r="J111" s="17">
        <v>26</v>
      </c>
      <c r="K111" s="17">
        <v>14</v>
      </c>
      <c r="L111" s="6">
        <v>28580000</v>
      </c>
      <c r="M111" s="5"/>
    </row>
    <row r="112" spans="1:13" x14ac:dyDescent="0.25">
      <c r="A112" s="5"/>
      <c r="B112" s="92" t="s">
        <v>207</v>
      </c>
      <c r="C112" s="5" t="s">
        <v>221</v>
      </c>
      <c r="D112" s="5" t="s">
        <v>218</v>
      </c>
      <c r="E112" s="5" t="s">
        <v>33</v>
      </c>
      <c r="F112" s="6">
        <v>101831200</v>
      </c>
      <c r="G112" s="93">
        <v>101784200</v>
      </c>
      <c r="H112" s="6">
        <v>47000</v>
      </c>
      <c r="I112" s="13">
        <v>0.99</v>
      </c>
      <c r="J112" s="17">
        <v>38</v>
      </c>
      <c r="K112" s="17">
        <v>20</v>
      </c>
      <c r="L112" s="6">
        <v>64340000</v>
      </c>
      <c r="M112" s="5"/>
    </row>
    <row r="113" spans="1:13" x14ac:dyDescent="0.25">
      <c r="A113" s="5"/>
      <c r="B113" s="92" t="s">
        <v>208</v>
      </c>
      <c r="C113" s="5" t="s">
        <v>217</v>
      </c>
      <c r="D113" s="5" t="s">
        <v>215</v>
      </c>
      <c r="E113" s="5" t="s">
        <v>33</v>
      </c>
      <c r="F113" s="6">
        <v>9867000</v>
      </c>
      <c r="G113" s="93">
        <v>9656700</v>
      </c>
      <c r="H113" s="6">
        <v>210300</v>
      </c>
      <c r="I113" s="13">
        <v>0.99</v>
      </c>
      <c r="J113" s="17">
        <v>19</v>
      </c>
      <c r="K113" s="17">
        <v>1</v>
      </c>
      <c r="L113" s="6">
        <v>1590000</v>
      </c>
      <c r="M113" s="5"/>
    </row>
    <row r="114" spans="1:13" x14ac:dyDescent="0.25">
      <c r="A114" s="5"/>
      <c r="B114" s="92" t="s">
        <v>209</v>
      </c>
      <c r="C114" s="5" t="s">
        <v>217</v>
      </c>
      <c r="D114" s="5" t="s">
        <v>216</v>
      </c>
      <c r="E114" s="5" t="s">
        <v>33</v>
      </c>
      <c r="F114" s="6">
        <v>85167600</v>
      </c>
      <c r="G114" s="93">
        <v>84863400</v>
      </c>
      <c r="H114" s="6">
        <v>304200</v>
      </c>
      <c r="I114" s="13">
        <v>0.99</v>
      </c>
      <c r="J114" s="17">
        <v>27</v>
      </c>
      <c r="K114" s="17">
        <v>7</v>
      </c>
      <c r="L114" s="6">
        <v>26810000</v>
      </c>
      <c r="M114" s="5"/>
    </row>
    <row r="115" spans="1:13" x14ac:dyDescent="0.25">
      <c r="A115" s="3"/>
      <c r="B115" s="3" t="s">
        <v>39</v>
      </c>
      <c r="C115" s="3"/>
      <c r="D115" s="3"/>
      <c r="E115" s="3"/>
      <c r="F115" s="10"/>
      <c r="G115" s="10"/>
      <c r="H115" s="10"/>
      <c r="I115" s="3"/>
      <c r="J115" s="3"/>
      <c r="K115" s="10"/>
      <c r="L115" s="10"/>
      <c r="M115" s="3"/>
    </row>
    <row r="116" spans="1:13" x14ac:dyDescent="0.25">
      <c r="A116" s="4"/>
      <c r="B116" s="4" t="s">
        <v>40</v>
      </c>
      <c r="C116" s="4"/>
      <c r="D116" s="4"/>
      <c r="E116" s="4"/>
      <c r="F116" s="11"/>
      <c r="G116" s="11"/>
      <c r="H116" s="11"/>
      <c r="I116" s="4"/>
      <c r="J116" s="4"/>
      <c r="K116" s="11"/>
      <c r="L116" s="11"/>
      <c r="M116" s="4"/>
    </row>
    <row r="117" spans="1:13" x14ac:dyDescent="0.25">
      <c r="A117" s="4"/>
      <c r="B117" s="4" t="s">
        <v>63</v>
      </c>
      <c r="C117" s="4"/>
      <c r="D117" s="4"/>
      <c r="E117" s="4"/>
      <c r="F117" s="11"/>
      <c r="G117" s="11"/>
      <c r="H117" s="11"/>
      <c r="I117" s="4"/>
      <c r="J117" s="4"/>
      <c r="K117" s="11"/>
      <c r="L117" s="11"/>
      <c r="M117" s="4"/>
    </row>
    <row r="118" spans="1:13" x14ac:dyDescent="0.25">
      <c r="A118" s="5"/>
      <c r="B118" s="5" t="s">
        <v>41</v>
      </c>
      <c r="C118" s="5" t="s">
        <v>42</v>
      </c>
      <c r="D118" s="17" t="s">
        <v>66</v>
      </c>
      <c r="E118" s="5" t="s">
        <v>33</v>
      </c>
      <c r="F118" s="6">
        <v>8136000</v>
      </c>
      <c r="G118" s="6">
        <v>8136000</v>
      </c>
      <c r="H118" s="6">
        <v>0</v>
      </c>
      <c r="I118" s="13">
        <v>1</v>
      </c>
      <c r="J118" s="5"/>
      <c r="K118" s="6"/>
      <c r="L118" s="6"/>
      <c r="M118" s="5"/>
    </row>
    <row r="119" spans="1:13" x14ac:dyDescent="0.25">
      <c r="A119" s="5"/>
      <c r="B119" s="5" t="s">
        <v>43</v>
      </c>
      <c r="C119" s="5" t="s">
        <v>44</v>
      </c>
      <c r="D119" s="17" t="s">
        <v>67</v>
      </c>
      <c r="E119" s="5" t="s">
        <v>33</v>
      </c>
      <c r="F119" s="6">
        <v>3420000</v>
      </c>
      <c r="G119" s="6">
        <v>3420000</v>
      </c>
      <c r="H119" s="6">
        <v>0</v>
      </c>
      <c r="I119" s="13">
        <v>1</v>
      </c>
      <c r="J119" s="5"/>
      <c r="K119" s="6"/>
      <c r="L119" s="6"/>
      <c r="M119" s="5"/>
    </row>
    <row r="120" spans="1:13" ht="30" x14ac:dyDescent="0.25">
      <c r="A120" s="21"/>
      <c r="B120" s="21" t="s">
        <v>45</v>
      </c>
      <c r="C120" s="21" t="s">
        <v>64</v>
      </c>
      <c r="D120" s="27" t="s">
        <v>68</v>
      </c>
      <c r="E120" s="5" t="s">
        <v>33</v>
      </c>
      <c r="F120" s="22">
        <v>8728000</v>
      </c>
      <c r="G120" s="22">
        <v>8728000</v>
      </c>
      <c r="H120" s="22">
        <v>0</v>
      </c>
      <c r="I120" s="23">
        <v>1</v>
      </c>
      <c r="J120" s="21"/>
      <c r="K120" s="22"/>
      <c r="L120" s="22"/>
      <c r="M120" s="21"/>
    </row>
    <row r="121" spans="1:13" x14ac:dyDescent="0.25">
      <c r="A121" s="5"/>
      <c r="B121" s="5" t="s">
        <v>181</v>
      </c>
      <c r="C121" s="25" t="s">
        <v>65</v>
      </c>
      <c r="D121" s="17" t="s">
        <v>46</v>
      </c>
      <c r="E121" s="5" t="s">
        <v>33</v>
      </c>
      <c r="F121" s="6">
        <v>6000000</v>
      </c>
      <c r="G121" s="6">
        <v>6000000</v>
      </c>
      <c r="H121" s="6"/>
      <c r="I121" s="13">
        <v>1</v>
      </c>
      <c r="J121" s="5"/>
      <c r="K121" s="6"/>
      <c r="L121" s="6"/>
      <c r="M121" s="5"/>
    </row>
    <row r="122" spans="1:13" x14ac:dyDescent="0.25">
      <c r="A122" s="5"/>
      <c r="B122" s="5" t="s">
        <v>166</v>
      </c>
      <c r="C122" s="5" t="s">
        <v>165</v>
      </c>
      <c r="D122" s="17" t="s">
        <v>167</v>
      </c>
      <c r="E122" s="5" t="s">
        <v>33</v>
      </c>
      <c r="F122" s="6">
        <v>600000</v>
      </c>
      <c r="G122" s="6">
        <v>600000</v>
      </c>
      <c r="H122" s="6"/>
      <c r="I122" s="13">
        <v>1</v>
      </c>
      <c r="J122" s="5"/>
      <c r="K122" s="6"/>
      <c r="L122" s="6"/>
      <c r="M122" s="5"/>
    </row>
    <row r="123" spans="1:13" x14ac:dyDescent="0.25">
      <c r="B123" s="4" t="s">
        <v>211</v>
      </c>
    </row>
    <row r="124" spans="1:13" x14ac:dyDescent="0.25">
      <c r="A124" s="5"/>
      <c r="B124" s="5" t="s">
        <v>41</v>
      </c>
      <c r="C124" s="5" t="s">
        <v>42</v>
      </c>
      <c r="D124" s="17" t="s">
        <v>66</v>
      </c>
      <c r="E124" s="5" t="s">
        <v>33</v>
      </c>
      <c r="F124" s="6">
        <v>8136000</v>
      </c>
      <c r="G124" s="6">
        <v>8136000</v>
      </c>
      <c r="H124" s="6">
        <v>0</v>
      </c>
      <c r="I124" s="13">
        <v>1</v>
      </c>
      <c r="J124" s="5"/>
      <c r="K124" s="6"/>
      <c r="L124" s="6"/>
      <c r="M124" s="5"/>
    </row>
    <row r="125" spans="1:13" x14ac:dyDescent="0.25">
      <c r="A125" s="5"/>
      <c r="B125" s="5" t="s">
        <v>43</v>
      </c>
      <c r="C125" s="5" t="s">
        <v>44</v>
      </c>
      <c r="D125" s="17" t="s">
        <v>67</v>
      </c>
      <c r="E125" s="5" t="s">
        <v>33</v>
      </c>
      <c r="F125" s="6">
        <v>3420000</v>
      </c>
      <c r="G125" s="6">
        <v>3420000</v>
      </c>
      <c r="H125" s="6">
        <v>0</v>
      </c>
      <c r="I125" s="13">
        <v>1</v>
      </c>
      <c r="J125" s="5"/>
      <c r="K125" s="6"/>
      <c r="L125" s="6"/>
      <c r="M125" s="5"/>
    </row>
    <row r="126" spans="1:13" x14ac:dyDescent="0.25">
      <c r="A126" s="21"/>
      <c r="B126" s="5" t="s">
        <v>212</v>
      </c>
      <c r="C126" s="25" t="s">
        <v>65</v>
      </c>
      <c r="D126" s="17" t="s">
        <v>46</v>
      </c>
      <c r="E126" s="5" t="s">
        <v>33</v>
      </c>
      <c r="F126" s="6">
        <v>6000000</v>
      </c>
      <c r="G126" s="6">
        <v>6000000</v>
      </c>
      <c r="H126" s="6">
        <v>0</v>
      </c>
      <c r="I126" s="13">
        <v>1</v>
      </c>
      <c r="J126" s="21"/>
      <c r="K126" s="22"/>
      <c r="L126" s="22"/>
      <c r="M126" s="21"/>
    </row>
    <row r="127" spans="1:13" x14ac:dyDescent="0.25">
      <c r="A127" s="5"/>
      <c r="B127" s="5" t="s">
        <v>166</v>
      </c>
      <c r="C127" s="5" t="s">
        <v>165</v>
      </c>
      <c r="D127" s="17" t="s">
        <v>167</v>
      </c>
      <c r="E127" s="5" t="s">
        <v>33</v>
      </c>
      <c r="F127" s="6">
        <v>600000</v>
      </c>
      <c r="G127" s="6">
        <v>600000</v>
      </c>
      <c r="H127" s="6">
        <v>0</v>
      </c>
      <c r="I127" s="13">
        <v>1</v>
      </c>
      <c r="J127" s="5"/>
      <c r="K127" s="6"/>
      <c r="L127" s="6"/>
      <c r="M127" s="5"/>
    </row>
    <row r="128" spans="1:13" x14ac:dyDescent="0.25">
      <c r="A128" s="18"/>
      <c r="B128" s="18" t="s">
        <v>47</v>
      </c>
      <c r="C128" s="18"/>
      <c r="D128" s="18"/>
      <c r="E128" s="18"/>
      <c r="F128" s="19">
        <f>SUM(F104:F127)</f>
        <v>1077869000</v>
      </c>
      <c r="G128" s="19">
        <f>SUM(G104:G127)</f>
        <v>1076815100</v>
      </c>
      <c r="H128" s="19">
        <f>SUM(H104:H127)</f>
        <v>1053900</v>
      </c>
      <c r="I128" s="20"/>
      <c r="J128" s="5"/>
      <c r="K128" s="6"/>
      <c r="L128" s="6">
        <f>SUM(L104:L127)</f>
        <v>349550000</v>
      </c>
      <c r="M128" s="5"/>
    </row>
    <row r="129" spans="1:13" x14ac:dyDescent="0.25">
      <c r="A129" s="5" t="s">
        <v>48</v>
      </c>
      <c r="B129" s="5" t="s">
        <v>49</v>
      </c>
      <c r="C129" s="5"/>
      <c r="D129" s="5"/>
      <c r="E129" s="5"/>
      <c r="F129" s="6"/>
      <c r="G129" s="6"/>
      <c r="H129" s="6"/>
      <c r="I129" s="13"/>
      <c r="J129" s="5"/>
      <c r="K129" s="5"/>
      <c r="L129" s="5"/>
      <c r="M129" s="5"/>
    </row>
    <row r="130" spans="1:13" x14ac:dyDescent="0.25">
      <c r="A130" s="5"/>
      <c r="B130" s="5" t="s">
        <v>50</v>
      </c>
      <c r="C130" s="5"/>
      <c r="D130" s="5"/>
      <c r="E130" s="5"/>
      <c r="F130" s="6"/>
      <c r="G130" s="6"/>
      <c r="H130" s="6"/>
      <c r="I130" s="5"/>
      <c r="J130" s="5"/>
      <c r="K130" s="5"/>
      <c r="L130" s="5"/>
      <c r="M130" s="5"/>
    </row>
    <row r="131" spans="1:13" x14ac:dyDescent="0.25">
      <c r="A131" s="5"/>
      <c r="B131" s="5" t="s">
        <v>51</v>
      </c>
      <c r="C131" s="5"/>
      <c r="D131" s="5"/>
      <c r="E131" s="5"/>
      <c r="F131" s="6"/>
      <c r="G131" s="6"/>
      <c r="H131" s="6"/>
      <c r="I131" s="5"/>
      <c r="J131" s="5"/>
      <c r="K131" s="5"/>
      <c r="L131" s="5"/>
      <c r="M131" s="5"/>
    </row>
    <row r="132" spans="1:13" x14ac:dyDescent="0.25">
      <c r="A132" s="5"/>
      <c r="B132" s="5" t="s">
        <v>52</v>
      </c>
      <c r="C132" s="5"/>
      <c r="D132" s="5"/>
      <c r="E132" s="5"/>
      <c r="F132" s="6"/>
      <c r="G132" s="6"/>
      <c r="H132" s="6"/>
      <c r="I132" s="5"/>
      <c r="J132" s="5"/>
      <c r="K132" s="5"/>
      <c r="L132" s="5"/>
      <c r="M132" s="5"/>
    </row>
    <row r="133" spans="1:13" x14ac:dyDescent="0.25">
      <c r="A133" s="3"/>
      <c r="B133" s="3" t="s">
        <v>53</v>
      </c>
      <c r="C133" s="3"/>
      <c r="D133" s="3"/>
      <c r="E133" s="3"/>
      <c r="F133" s="10"/>
      <c r="G133" s="10"/>
      <c r="H133" s="10"/>
      <c r="I133" s="3"/>
      <c r="J133" s="3"/>
      <c r="K133" s="3"/>
      <c r="L133" s="3"/>
      <c r="M133" s="3"/>
    </row>
    <row r="134" spans="1:13" x14ac:dyDescent="0.25">
      <c r="A134" s="4"/>
      <c r="B134" s="4" t="s">
        <v>54</v>
      </c>
      <c r="C134" s="4"/>
      <c r="D134" s="4"/>
      <c r="E134" s="4"/>
      <c r="F134" s="11"/>
      <c r="G134" s="11">
        <v>1053900</v>
      </c>
      <c r="H134" s="11"/>
      <c r="I134" s="4"/>
      <c r="J134" s="4"/>
      <c r="K134" s="4"/>
      <c r="L134" s="4"/>
      <c r="M134" s="4"/>
    </row>
    <row r="137" spans="1:13" x14ac:dyDescent="0.25">
      <c r="C137" t="s">
        <v>55</v>
      </c>
      <c r="G137" t="s">
        <v>219</v>
      </c>
    </row>
    <row r="138" spans="1:13" x14ac:dyDescent="0.25">
      <c r="C138" t="s">
        <v>57</v>
      </c>
      <c r="G138" t="s">
        <v>58</v>
      </c>
    </row>
    <row r="142" spans="1:13" x14ac:dyDescent="0.25">
      <c r="C142" t="s">
        <v>59</v>
      </c>
      <c r="G142" t="s">
        <v>60</v>
      </c>
    </row>
  </sheetData>
  <mergeCells count="6">
    <mergeCell ref="C88:M88"/>
    <mergeCell ref="C2:M2"/>
    <mergeCell ref="C3:M3"/>
    <mergeCell ref="C4:M4"/>
    <mergeCell ref="C86:M86"/>
    <mergeCell ref="C87:M87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G101" sqref="G101"/>
    </sheetView>
  </sheetViews>
  <sheetFormatPr defaultRowHeight="15" x14ac:dyDescent="0.25"/>
  <cols>
    <col min="1" max="1" width="10.625" customWidth="1"/>
    <col min="2" max="2" width="19.375" customWidth="1"/>
    <col min="3" max="3" width="6.125" customWidth="1"/>
    <col min="4" max="4" width="9.625" customWidth="1"/>
    <col min="5" max="5" width="16.875" customWidth="1"/>
    <col min="6" max="6" width="11.25" customWidth="1"/>
    <col min="7" max="7" width="18.375" customWidth="1"/>
  </cols>
  <sheetData>
    <row r="1" spans="1:7" ht="15.75" x14ac:dyDescent="0.25">
      <c r="A1" s="28" t="s">
        <v>159</v>
      </c>
      <c r="B1" s="28"/>
      <c r="C1" s="28" t="s">
        <v>69</v>
      </c>
      <c r="D1" s="28"/>
      <c r="E1" s="28"/>
      <c r="F1" s="28"/>
      <c r="G1" s="29"/>
    </row>
    <row r="2" spans="1:7" ht="15.75" x14ac:dyDescent="0.25">
      <c r="A2" s="28" t="s">
        <v>160</v>
      </c>
      <c r="B2" s="28"/>
      <c r="C2" s="28" t="s">
        <v>70</v>
      </c>
      <c r="D2" s="28"/>
      <c r="E2" s="28"/>
      <c r="F2" s="28"/>
      <c r="G2" s="29"/>
    </row>
    <row r="3" spans="1:7" x14ac:dyDescent="0.25">
      <c r="E3" s="30"/>
    </row>
    <row r="4" spans="1:7" x14ac:dyDescent="0.25">
      <c r="A4" t="s">
        <v>71</v>
      </c>
      <c r="B4" t="s">
        <v>72</v>
      </c>
      <c r="E4" s="31"/>
      <c r="F4" t="s">
        <v>157</v>
      </c>
    </row>
    <row r="5" spans="1:7" x14ac:dyDescent="0.25">
      <c r="A5" t="s">
        <v>73</v>
      </c>
      <c r="B5" t="s">
        <v>74</v>
      </c>
      <c r="F5" t="s">
        <v>75</v>
      </c>
      <c r="G5" t="s">
        <v>198</v>
      </c>
    </row>
    <row r="7" spans="1:7" x14ac:dyDescent="0.25">
      <c r="A7" t="s">
        <v>76</v>
      </c>
    </row>
    <row r="8" spans="1:7" x14ac:dyDescent="0.25">
      <c r="A8" s="32" t="s">
        <v>77</v>
      </c>
      <c r="B8" s="32" t="s">
        <v>78</v>
      </c>
      <c r="C8" s="33"/>
      <c r="D8" s="34"/>
      <c r="E8" s="35" t="s">
        <v>79</v>
      </c>
      <c r="F8" s="36"/>
      <c r="G8" s="68" t="s">
        <v>80</v>
      </c>
    </row>
    <row r="9" spans="1:7" ht="30" x14ac:dyDescent="0.25">
      <c r="A9" s="37"/>
      <c r="B9" s="37" t="s">
        <v>81</v>
      </c>
      <c r="C9" s="38"/>
      <c r="D9" s="15" t="s">
        <v>82</v>
      </c>
      <c r="E9" s="15" t="s">
        <v>83</v>
      </c>
      <c r="F9" s="15" t="s">
        <v>82</v>
      </c>
      <c r="G9" s="69" t="s">
        <v>158</v>
      </c>
    </row>
    <row r="10" spans="1:7" x14ac:dyDescent="0.25">
      <c r="A10" s="39"/>
      <c r="B10" s="39"/>
      <c r="C10" s="40"/>
      <c r="D10" s="41"/>
      <c r="E10" s="41"/>
      <c r="F10" s="41"/>
      <c r="G10" s="70" t="s">
        <v>84</v>
      </c>
    </row>
    <row r="11" spans="1:7" x14ac:dyDescent="0.25">
      <c r="A11" s="17" t="s">
        <v>85</v>
      </c>
      <c r="B11" s="36">
        <v>102</v>
      </c>
      <c r="C11" s="42"/>
      <c r="D11" s="17">
        <v>37</v>
      </c>
      <c r="E11" s="43" t="s">
        <v>86</v>
      </c>
      <c r="F11" s="17">
        <v>65</v>
      </c>
      <c r="G11" s="17">
        <v>4</v>
      </c>
    </row>
    <row r="13" spans="1:7" x14ac:dyDescent="0.25">
      <c r="A13" t="s">
        <v>87</v>
      </c>
    </row>
    <row r="14" spans="1:7" x14ac:dyDescent="0.25">
      <c r="A14" s="32" t="s">
        <v>77</v>
      </c>
      <c r="B14" s="32" t="s">
        <v>88</v>
      </c>
      <c r="C14" s="33"/>
      <c r="D14" s="33" t="s">
        <v>89</v>
      </c>
      <c r="E14" s="32" t="s">
        <v>90</v>
      </c>
      <c r="F14" s="33"/>
      <c r="G14" s="69" t="s">
        <v>91</v>
      </c>
    </row>
    <row r="15" spans="1:7" ht="30" x14ac:dyDescent="0.25">
      <c r="A15" s="39"/>
      <c r="B15" s="37" t="s">
        <v>92</v>
      </c>
      <c r="C15" s="72"/>
      <c r="D15" s="44" t="s">
        <v>93</v>
      </c>
      <c r="E15" s="39" t="s">
        <v>94</v>
      </c>
      <c r="F15" s="44"/>
      <c r="G15" s="70" t="s">
        <v>95</v>
      </c>
    </row>
    <row r="16" spans="1:7" x14ac:dyDescent="0.25">
      <c r="A16" s="71" t="s">
        <v>85</v>
      </c>
      <c r="B16" s="36">
        <v>65</v>
      </c>
      <c r="C16" s="42"/>
      <c r="D16" s="42">
        <v>63</v>
      </c>
      <c r="E16" s="36">
        <v>1</v>
      </c>
      <c r="F16" s="42"/>
      <c r="G16" s="17">
        <v>1</v>
      </c>
    </row>
    <row r="18" spans="1:7" x14ac:dyDescent="0.25">
      <c r="A18" s="45" t="s">
        <v>96</v>
      </c>
    </row>
    <row r="19" spans="1:7" x14ac:dyDescent="0.25">
      <c r="A19" s="46" t="s">
        <v>77</v>
      </c>
      <c r="B19" s="34" t="s">
        <v>97</v>
      </c>
      <c r="C19" s="47"/>
      <c r="D19" s="47"/>
      <c r="E19" s="48"/>
      <c r="F19" s="46" t="s">
        <v>85</v>
      </c>
      <c r="G19" s="46" t="s">
        <v>98</v>
      </c>
    </row>
    <row r="20" spans="1:7" x14ac:dyDescent="0.25">
      <c r="A20" s="3"/>
      <c r="B20" s="49" t="s">
        <v>99</v>
      </c>
      <c r="C20" s="50"/>
      <c r="D20" s="50"/>
      <c r="E20" s="51"/>
      <c r="F20" s="52">
        <v>29</v>
      </c>
      <c r="G20" s="42">
        <v>78</v>
      </c>
    </row>
    <row r="21" spans="1:7" x14ac:dyDescent="0.25">
      <c r="A21" s="54"/>
      <c r="B21" s="49" t="s">
        <v>100</v>
      </c>
      <c r="C21" s="50"/>
      <c r="D21" s="50"/>
      <c r="E21" s="51"/>
      <c r="F21" s="52">
        <v>29</v>
      </c>
      <c r="G21" s="17">
        <v>78</v>
      </c>
    </row>
    <row r="22" spans="1:7" x14ac:dyDescent="0.25">
      <c r="A22" s="54"/>
      <c r="B22" s="49" t="s">
        <v>101</v>
      </c>
      <c r="C22" s="50"/>
      <c r="D22" s="50"/>
      <c r="E22" s="51"/>
      <c r="F22" s="52">
        <v>24</v>
      </c>
      <c r="G22" s="17">
        <v>64</v>
      </c>
    </row>
    <row r="23" spans="1:7" x14ac:dyDescent="0.25">
      <c r="A23" s="54" t="s">
        <v>79</v>
      </c>
      <c r="B23" s="49" t="s">
        <v>102</v>
      </c>
      <c r="C23" s="50"/>
      <c r="D23" s="50"/>
      <c r="E23" s="51"/>
      <c r="F23" s="52">
        <v>37</v>
      </c>
      <c r="G23" s="17">
        <v>100</v>
      </c>
    </row>
    <row r="24" spans="1:7" x14ac:dyDescent="0.25">
      <c r="A24" s="54"/>
      <c r="B24" s="55" t="s">
        <v>182</v>
      </c>
      <c r="C24" s="50"/>
      <c r="D24" s="50"/>
      <c r="E24" s="51"/>
      <c r="F24" s="52">
        <v>4</v>
      </c>
      <c r="G24" s="17">
        <v>11</v>
      </c>
    </row>
    <row r="25" spans="1:7" x14ac:dyDescent="0.25">
      <c r="A25" s="54"/>
      <c r="B25" s="55" t="s">
        <v>162</v>
      </c>
      <c r="C25" s="50"/>
      <c r="D25" s="50"/>
      <c r="E25" s="51"/>
      <c r="F25" s="52">
        <v>37</v>
      </c>
      <c r="G25" s="17">
        <v>100</v>
      </c>
    </row>
    <row r="26" spans="1:7" x14ac:dyDescent="0.25">
      <c r="A26" s="54"/>
      <c r="B26" s="55" t="s">
        <v>103</v>
      </c>
      <c r="C26" s="50"/>
      <c r="D26" s="50"/>
      <c r="E26" s="51"/>
      <c r="F26" s="52">
        <v>10</v>
      </c>
      <c r="G26" s="17">
        <v>27</v>
      </c>
    </row>
    <row r="27" spans="1:7" x14ac:dyDescent="0.25">
      <c r="A27" s="4"/>
      <c r="B27" s="55" t="s">
        <v>104</v>
      </c>
      <c r="C27" s="50"/>
      <c r="D27" s="50"/>
      <c r="E27" s="51"/>
      <c r="F27" s="52">
        <v>26</v>
      </c>
      <c r="G27" s="17">
        <v>70</v>
      </c>
    </row>
    <row r="28" spans="1:7" x14ac:dyDescent="0.25">
      <c r="A28" s="3"/>
      <c r="B28" s="56" t="s">
        <v>105</v>
      </c>
      <c r="C28" s="57"/>
      <c r="D28" s="57"/>
      <c r="E28" s="53"/>
      <c r="F28" s="46">
        <v>53</v>
      </c>
      <c r="G28" s="17">
        <v>81</v>
      </c>
    </row>
    <row r="29" spans="1:7" x14ac:dyDescent="0.25">
      <c r="A29" s="54"/>
      <c r="B29" s="56" t="s">
        <v>106</v>
      </c>
      <c r="C29" s="57"/>
      <c r="D29" s="57"/>
      <c r="E29" s="53"/>
      <c r="F29" s="46">
        <v>61</v>
      </c>
      <c r="G29" s="17">
        <v>93</v>
      </c>
    </row>
    <row r="30" spans="1:7" x14ac:dyDescent="0.25">
      <c r="A30" s="54"/>
      <c r="B30" s="56" t="s">
        <v>107</v>
      </c>
      <c r="C30" s="57"/>
      <c r="D30" s="57"/>
      <c r="E30" s="53"/>
      <c r="F30" s="46">
        <v>21</v>
      </c>
      <c r="G30" s="17">
        <v>32</v>
      </c>
    </row>
    <row r="31" spans="1:7" ht="30" x14ac:dyDescent="0.25">
      <c r="A31" s="54"/>
      <c r="B31" s="56" t="s">
        <v>108</v>
      </c>
      <c r="C31" s="57"/>
      <c r="D31" s="57"/>
      <c r="E31" s="53"/>
      <c r="F31" s="87" t="s">
        <v>183</v>
      </c>
      <c r="G31" s="17">
        <v>49</v>
      </c>
    </row>
    <row r="32" spans="1:7" x14ac:dyDescent="0.25">
      <c r="A32" s="54" t="s">
        <v>109</v>
      </c>
      <c r="B32" s="56" t="s">
        <v>110</v>
      </c>
      <c r="C32" s="57"/>
      <c r="D32" s="57"/>
      <c r="E32" s="53"/>
      <c r="F32" s="46">
        <v>4</v>
      </c>
      <c r="G32" s="17">
        <v>100</v>
      </c>
    </row>
    <row r="33" spans="1:7" x14ac:dyDescent="0.25">
      <c r="A33" s="54" t="s">
        <v>111</v>
      </c>
      <c r="B33" s="56" t="s">
        <v>163</v>
      </c>
      <c r="C33" s="57"/>
      <c r="D33" s="57"/>
      <c r="E33" s="53"/>
      <c r="F33" s="46">
        <v>65</v>
      </c>
      <c r="G33" s="17">
        <v>100</v>
      </c>
    </row>
    <row r="34" spans="1:7" x14ac:dyDescent="0.25">
      <c r="A34" s="54" t="s">
        <v>112</v>
      </c>
      <c r="B34" s="56" t="s">
        <v>164</v>
      </c>
      <c r="C34" s="57"/>
      <c r="D34" s="57"/>
      <c r="E34" s="53"/>
      <c r="F34" s="46">
        <v>36</v>
      </c>
      <c r="G34" s="17">
        <v>55</v>
      </c>
    </row>
    <row r="35" spans="1:7" x14ac:dyDescent="0.25">
      <c r="A35" s="54"/>
      <c r="B35" s="56" t="s">
        <v>113</v>
      </c>
      <c r="C35" s="57"/>
      <c r="D35" s="57"/>
      <c r="E35" s="53"/>
      <c r="F35" s="46">
        <v>8</v>
      </c>
      <c r="G35" s="17">
        <v>12</v>
      </c>
    </row>
    <row r="36" spans="1:7" x14ac:dyDescent="0.25">
      <c r="A36" s="54"/>
      <c r="B36" s="56" t="s">
        <v>114</v>
      </c>
      <c r="C36" s="57"/>
      <c r="D36" s="57"/>
      <c r="E36" s="53"/>
      <c r="F36" s="46">
        <v>51</v>
      </c>
      <c r="G36" s="17">
        <v>78</v>
      </c>
    </row>
    <row r="37" spans="1:7" x14ac:dyDescent="0.25">
      <c r="A37" s="4"/>
      <c r="B37" s="56" t="s">
        <v>115</v>
      </c>
      <c r="C37" s="57"/>
      <c r="D37" s="57"/>
      <c r="E37" s="53"/>
      <c r="F37" s="46">
        <v>0</v>
      </c>
      <c r="G37" s="17">
        <v>0</v>
      </c>
    </row>
    <row r="38" spans="1:7" x14ac:dyDescent="0.25">
      <c r="A38" s="3" t="s">
        <v>116</v>
      </c>
      <c r="B38" s="58" t="s">
        <v>117</v>
      </c>
      <c r="C38" s="59"/>
      <c r="D38" s="59"/>
      <c r="E38" s="8"/>
      <c r="F38" s="60">
        <v>71</v>
      </c>
      <c r="G38" s="15">
        <v>98</v>
      </c>
    </row>
    <row r="39" spans="1:7" x14ac:dyDescent="0.25">
      <c r="A39" s="4" t="s">
        <v>75</v>
      </c>
      <c r="B39" s="61"/>
      <c r="C39" s="62"/>
      <c r="D39" s="62"/>
      <c r="E39" s="9"/>
      <c r="F39" s="63"/>
      <c r="G39" s="4"/>
    </row>
    <row r="41" spans="1:7" x14ac:dyDescent="0.25">
      <c r="A41" t="s">
        <v>118</v>
      </c>
    </row>
    <row r="42" spans="1:7" x14ac:dyDescent="0.25">
      <c r="A42" s="32" t="s">
        <v>4</v>
      </c>
      <c r="B42" s="66" t="s">
        <v>77</v>
      </c>
      <c r="C42" s="8"/>
      <c r="D42" s="57" t="s">
        <v>119</v>
      </c>
      <c r="E42" s="53"/>
      <c r="F42" s="64" t="s">
        <v>120</v>
      </c>
      <c r="G42" s="53"/>
    </row>
    <row r="43" spans="1:7" x14ac:dyDescent="0.25">
      <c r="A43" s="37"/>
      <c r="B43" s="88"/>
      <c r="C43" s="89"/>
      <c r="D43" s="73" t="s">
        <v>121</v>
      </c>
      <c r="E43" s="65" t="s">
        <v>122</v>
      </c>
      <c r="F43" s="49"/>
      <c r="G43" s="53"/>
    </row>
    <row r="44" spans="1:7" x14ac:dyDescent="0.25">
      <c r="A44" s="36">
        <v>1</v>
      </c>
      <c r="B44" s="64" t="s">
        <v>79</v>
      </c>
      <c r="C44" s="53"/>
      <c r="D44" s="53">
        <v>29</v>
      </c>
      <c r="E44" s="64">
        <v>37</v>
      </c>
      <c r="F44" s="86">
        <v>0.78</v>
      </c>
      <c r="G44" s="53"/>
    </row>
    <row r="45" spans="1:7" x14ac:dyDescent="0.25">
      <c r="A45" s="36">
        <v>2</v>
      </c>
      <c r="B45" s="64" t="s">
        <v>123</v>
      </c>
      <c r="C45" s="53"/>
      <c r="D45" s="53">
        <v>53</v>
      </c>
      <c r="E45" s="64">
        <v>65</v>
      </c>
      <c r="F45" s="86">
        <v>0.81</v>
      </c>
      <c r="G45" s="53"/>
    </row>
    <row r="46" spans="1:7" x14ac:dyDescent="0.25">
      <c r="A46" s="64" t="s">
        <v>124</v>
      </c>
      <c r="B46" s="62"/>
      <c r="C46" s="62"/>
      <c r="D46" s="53">
        <f>SUM(D44:D45)</f>
        <v>82</v>
      </c>
      <c r="E46" s="5">
        <f>SUM(E44:E45)</f>
        <v>102</v>
      </c>
      <c r="F46" s="86">
        <v>0.8</v>
      </c>
      <c r="G46" s="53"/>
    </row>
    <row r="48" spans="1:7" x14ac:dyDescent="0.25">
      <c r="A48" t="s">
        <v>125</v>
      </c>
    </row>
    <row r="49" spans="1:7" x14ac:dyDescent="0.25">
      <c r="A49" s="15" t="s">
        <v>4</v>
      </c>
      <c r="B49" s="66" t="s">
        <v>126</v>
      </c>
      <c r="C49" s="59"/>
      <c r="D49" s="8"/>
      <c r="E49" s="67" t="s">
        <v>127</v>
      </c>
      <c r="F49" s="49" t="s">
        <v>128</v>
      </c>
      <c r="G49" s="51"/>
    </row>
    <row r="50" spans="1:7" x14ac:dyDescent="0.25">
      <c r="A50" s="16"/>
      <c r="B50" s="61"/>
      <c r="C50" s="62"/>
      <c r="D50" s="9"/>
      <c r="E50" s="5"/>
      <c r="F50" s="67" t="s">
        <v>129</v>
      </c>
      <c r="G50" s="67" t="s">
        <v>130</v>
      </c>
    </row>
    <row r="51" spans="1:7" x14ac:dyDescent="0.25">
      <c r="A51" s="17">
        <v>1</v>
      </c>
      <c r="B51" s="64" t="s">
        <v>28</v>
      </c>
      <c r="C51" s="57"/>
      <c r="D51" s="53"/>
      <c r="E51" s="6">
        <v>1040969000</v>
      </c>
      <c r="F51" s="6"/>
      <c r="G51" s="5"/>
    </row>
    <row r="52" spans="1:7" x14ac:dyDescent="0.25">
      <c r="A52" s="17">
        <v>2</v>
      </c>
      <c r="B52" s="64" t="s">
        <v>131</v>
      </c>
      <c r="C52" s="57"/>
      <c r="D52" s="53"/>
      <c r="E52" s="6">
        <v>0</v>
      </c>
      <c r="F52" s="6"/>
      <c r="G52" s="13">
        <v>0</v>
      </c>
    </row>
    <row r="54" spans="1:7" x14ac:dyDescent="0.25">
      <c r="F54" t="s">
        <v>132</v>
      </c>
    </row>
    <row r="55" spans="1:7" x14ac:dyDescent="0.25">
      <c r="F55" t="s">
        <v>133</v>
      </c>
    </row>
    <row r="58" spans="1:7" x14ac:dyDescent="0.25">
      <c r="F58" t="s">
        <v>59</v>
      </c>
    </row>
    <row r="71" spans="1:7" ht="15.75" x14ac:dyDescent="0.25">
      <c r="A71" s="28" t="s">
        <v>159</v>
      </c>
      <c r="B71" s="28"/>
      <c r="C71" s="28" t="s">
        <v>69</v>
      </c>
      <c r="D71" s="28"/>
      <c r="E71" s="28"/>
      <c r="F71" s="28"/>
      <c r="G71" s="29"/>
    </row>
    <row r="72" spans="1:7" ht="15.75" x14ac:dyDescent="0.25">
      <c r="A72" s="28" t="s">
        <v>160</v>
      </c>
      <c r="B72" s="28"/>
      <c r="C72" s="28" t="s">
        <v>70</v>
      </c>
      <c r="D72" s="28"/>
      <c r="E72" s="28"/>
      <c r="F72" s="28"/>
      <c r="G72" s="29"/>
    </row>
    <row r="73" spans="1:7" x14ac:dyDescent="0.25">
      <c r="E73" s="30"/>
    </row>
    <row r="74" spans="1:7" x14ac:dyDescent="0.25">
      <c r="A74" t="s">
        <v>71</v>
      </c>
      <c r="B74" t="s">
        <v>72</v>
      </c>
      <c r="E74" s="31"/>
      <c r="F74" t="s">
        <v>157</v>
      </c>
    </row>
    <row r="75" spans="1:7" x14ac:dyDescent="0.25">
      <c r="A75" t="s">
        <v>73</v>
      </c>
      <c r="B75" t="s">
        <v>74</v>
      </c>
      <c r="F75" t="s">
        <v>75</v>
      </c>
      <c r="G75" t="s">
        <v>198</v>
      </c>
    </row>
    <row r="77" spans="1:7" x14ac:dyDescent="0.25">
      <c r="A77" t="s">
        <v>76</v>
      </c>
    </row>
    <row r="78" spans="1:7" x14ac:dyDescent="0.25">
      <c r="A78" s="32" t="s">
        <v>77</v>
      </c>
      <c r="B78" s="32" t="s">
        <v>78</v>
      </c>
      <c r="C78" s="33"/>
      <c r="D78" s="34"/>
      <c r="E78" s="35" t="s">
        <v>79</v>
      </c>
      <c r="F78" s="36"/>
      <c r="G78" s="68" t="s">
        <v>80</v>
      </c>
    </row>
    <row r="79" spans="1:7" ht="30" x14ac:dyDescent="0.25">
      <c r="A79" s="37"/>
      <c r="B79" s="37" t="s">
        <v>81</v>
      </c>
      <c r="C79" s="38"/>
      <c r="D79" s="15" t="s">
        <v>82</v>
      </c>
      <c r="E79" s="15" t="s">
        <v>83</v>
      </c>
      <c r="F79" s="15" t="s">
        <v>82</v>
      </c>
      <c r="G79" s="69" t="s">
        <v>158</v>
      </c>
    </row>
    <row r="80" spans="1:7" x14ac:dyDescent="0.25">
      <c r="A80" s="39"/>
      <c r="B80" s="39"/>
      <c r="C80" s="40"/>
      <c r="D80" s="41"/>
      <c r="E80" s="41"/>
      <c r="F80" s="41"/>
      <c r="G80" s="70" t="s">
        <v>84</v>
      </c>
    </row>
    <row r="81" spans="1:7" x14ac:dyDescent="0.25">
      <c r="A81" s="17" t="s">
        <v>85</v>
      </c>
      <c r="B81" s="36">
        <v>102</v>
      </c>
      <c r="C81" s="42"/>
      <c r="D81" s="17">
        <v>37</v>
      </c>
      <c r="E81" s="43" t="s">
        <v>86</v>
      </c>
      <c r="F81" s="17">
        <v>65</v>
      </c>
      <c r="G81" s="17">
        <v>4</v>
      </c>
    </row>
    <row r="83" spans="1:7" x14ac:dyDescent="0.25">
      <c r="A83" t="s">
        <v>87</v>
      </c>
    </row>
    <row r="84" spans="1:7" x14ac:dyDescent="0.25">
      <c r="A84" s="32" t="s">
        <v>77</v>
      </c>
      <c r="B84" s="32" t="s">
        <v>88</v>
      </c>
      <c r="C84" s="33"/>
      <c r="D84" s="33" t="s">
        <v>89</v>
      </c>
      <c r="E84" s="32" t="s">
        <v>90</v>
      </c>
      <c r="F84" s="33"/>
      <c r="G84" s="69" t="s">
        <v>91</v>
      </c>
    </row>
    <row r="85" spans="1:7" ht="30" x14ac:dyDescent="0.25">
      <c r="A85" s="39"/>
      <c r="B85" s="37" t="s">
        <v>92</v>
      </c>
      <c r="C85" s="72"/>
      <c r="D85" s="44" t="s">
        <v>93</v>
      </c>
      <c r="E85" s="39" t="s">
        <v>94</v>
      </c>
      <c r="F85" s="44"/>
      <c r="G85" s="70" t="s">
        <v>95</v>
      </c>
    </row>
    <row r="86" spans="1:7" x14ac:dyDescent="0.25">
      <c r="A86" s="71" t="s">
        <v>85</v>
      </c>
      <c r="B86" s="36">
        <v>65</v>
      </c>
      <c r="C86" s="42"/>
      <c r="D86" s="42">
        <v>63</v>
      </c>
      <c r="E86" s="36">
        <v>1</v>
      </c>
      <c r="F86" s="42"/>
      <c r="G86" s="17">
        <v>1</v>
      </c>
    </row>
    <row r="88" spans="1:7" x14ac:dyDescent="0.25">
      <c r="A88" s="45" t="s">
        <v>96</v>
      </c>
    </row>
    <row r="89" spans="1:7" x14ac:dyDescent="0.25">
      <c r="A89" s="46" t="s">
        <v>77</v>
      </c>
      <c r="B89" s="34" t="s">
        <v>97</v>
      </c>
      <c r="C89" s="47"/>
      <c r="D89" s="47"/>
      <c r="E89" s="48"/>
      <c r="F89" s="46" t="s">
        <v>85</v>
      </c>
      <c r="G89" s="46" t="s">
        <v>98</v>
      </c>
    </row>
    <row r="90" spans="1:7" x14ac:dyDescent="0.25">
      <c r="A90" s="3"/>
      <c r="B90" s="49" t="s">
        <v>99</v>
      </c>
      <c r="C90" s="50"/>
      <c r="D90" s="50"/>
      <c r="E90" s="51"/>
      <c r="F90" s="52">
        <v>37</v>
      </c>
      <c r="G90" s="42">
        <v>100</v>
      </c>
    </row>
    <row r="91" spans="1:7" x14ac:dyDescent="0.25">
      <c r="A91" s="54"/>
      <c r="B91" s="49" t="s">
        <v>100</v>
      </c>
      <c r="C91" s="50"/>
      <c r="D91" s="50"/>
      <c r="E91" s="51"/>
      <c r="F91" s="52">
        <v>29</v>
      </c>
      <c r="G91" s="17">
        <v>78</v>
      </c>
    </row>
    <row r="92" spans="1:7" x14ac:dyDescent="0.25">
      <c r="A92" s="54"/>
      <c r="B92" s="49" t="s">
        <v>101</v>
      </c>
      <c r="C92" s="50"/>
      <c r="D92" s="50"/>
      <c r="E92" s="51"/>
      <c r="F92" s="52">
        <v>24</v>
      </c>
      <c r="G92" s="17">
        <v>64</v>
      </c>
    </row>
    <row r="93" spans="1:7" x14ac:dyDescent="0.25">
      <c r="A93" s="54" t="s">
        <v>79</v>
      </c>
      <c r="B93" s="49" t="s">
        <v>102</v>
      </c>
      <c r="C93" s="50"/>
      <c r="D93" s="50"/>
      <c r="E93" s="51"/>
      <c r="F93" s="52">
        <v>37</v>
      </c>
      <c r="G93" s="17">
        <v>100</v>
      </c>
    </row>
    <row r="94" spans="1:7" x14ac:dyDescent="0.25">
      <c r="A94" s="54"/>
      <c r="B94" s="55" t="s">
        <v>182</v>
      </c>
      <c r="C94" s="50"/>
      <c r="D94" s="50"/>
      <c r="E94" s="51"/>
      <c r="F94" s="52">
        <v>35</v>
      </c>
      <c r="G94" s="17">
        <v>90</v>
      </c>
    </row>
    <row r="95" spans="1:7" x14ac:dyDescent="0.25">
      <c r="A95" s="54"/>
      <c r="B95" s="55" t="s">
        <v>162</v>
      </c>
      <c r="C95" s="50"/>
      <c r="D95" s="50"/>
      <c r="E95" s="51"/>
      <c r="F95" s="52">
        <v>37</v>
      </c>
      <c r="G95" s="17">
        <v>100</v>
      </c>
    </row>
    <row r="96" spans="1:7" x14ac:dyDescent="0.25">
      <c r="A96" s="54"/>
      <c r="B96" s="55" t="s">
        <v>103</v>
      </c>
      <c r="C96" s="50"/>
      <c r="D96" s="50"/>
      <c r="E96" s="51"/>
      <c r="F96" s="52">
        <v>37</v>
      </c>
      <c r="G96" s="17">
        <v>100</v>
      </c>
    </row>
    <row r="97" spans="1:7" x14ac:dyDescent="0.25">
      <c r="A97" s="4"/>
      <c r="B97" s="55" t="s">
        <v>104</v>
      </c>
      <c r="C97" s="50"/>
      <c r="D97" s="50"/>
      <c r="E97" s="51"/>
      <c r="F97" s="52">
        <v>26</v>
      </c>
      <c r="G97" s="17">
        <v>70</v>
      </c>
    </row>
    <row r="98" spans="1:7" x14ac:dyDescent="0.25">
      <c r="A98" s="3"/>
      <c r="B98" s="56" t="s">
        <v>105</v>
      </c>
      <c r="C98" s="57"/>
      <c r="D98" s="57"/>
      <c r="E98" s="53"/>
      <c r="F98" s="46">
        <v>53</v>
      </c>
      <c r="G98" s="17">
        <v>81</v>
      </c>
    </row>
    <row r="99" spans="1:7" x14ac:dyDescent="0.25">
      <c r="A99" s="54"/>
      <c r="B99" s="56" t="s">
        <v>106</v>
      </c>
      <c r="C99" s="57"/>
      <c r="D99" s="57"/>
      <c r="E99" s="53"/>
      <c r="F99" s="46">
        <v>61</v>
      </c>
      <c r="G99" s="17">
        <v>93</v>
      </c>
    </row>
    <row r="100" spans="1:7" x14ac:dyDescent="0.25">
      <c r="A100" s="54"/>
      <c r="B100" s="56" t="s">
        <v>107</v>
      </c>
      <c r="C100" s="57"/>
      <c r="D100" s="57"/>
      <c r="E100" s="53"/>
      <c r="F100" s="46">
        <v>21</v>
      </c>
      <c r="G100" s="17">
        <v>32</v>
      </c>
    </row>
    <row r="101" spans="1:7" ht="30" x14ac:dyDescent="0.25">
      <c r="A101" s="54"/>
      <c r="B101" s="56" t="s">
        <v>108</v>
      </c>
      <c r="C101" s="57"/>
      <c r="D101" s="57"/>
      <c r="E101" s="53"/>
      <c r="F101" s="87" t="s">
        <v>200</v>
      </c>
      <c r="G101" s="17">
        <v>60</v>
      </c>
    </row>
    <row r="102" spans="1:7" x14ac:dyDescent="0.25">
      <c r="A102" s="54" t="s">
        <v>109</v>
      </c>
      <c r="B102" s="56" t="s">
        <v>110</v>
      </c>
      <c r="C102" s="57"/>
      <c r="D102" s="57"/>
      <c r="E102" s="53"/>
      <c r="F102" s="46">
        <v>4</v>
      </c>
      <c r="G102" s="17">
        <v>100</v>
      </c>
    </row>
    <row r="103" spans="1:7" x14ac:dyDescent="0.25">
      <c r="A103" s="54" t="s">
        <v>111</v>
      </c>
      <c r="B103" s="56" t="s">
        <v>163</v>
      </c>
      <c r="C103" s="57"/>
      <c r="D103" s="57"/>
      <c r="E103" s="53"/>
      <c r="F103" s="46">
        <v>65</v>
      </c>
      <c r="G103" s="17">
        <v>100</v>
      </c>
    </row>
    <row r="104" spans="1:7" x14ac:dyDescent="0.25">
      <c r="A104" s="54" t="s">
        <v>112</v>
      </c>
      <c r="B104" s="56" t="s">
        <v>164</v>
      </c>
      <c r="C104" s="57"/>
      <c r="D104" s="57"/>
      <c r="E104" s="53"/>
      <c r="F104" s="46">
        <v>36</v>
      </c>
      <c r="G104" s="17">
        <v>55</v>
      </c>
    </row>
    <row r="105" spans="1:7" x14ac:dyDescent="0.25">
      <c r="A105" s="54"/>
      <c r="B105" s="56" t="s">
        <v>113</v>
      </c>
      <c r="C105" s="57"/>
      <c r="D105" s="57"/>
      <c r="E105" s="53"/>
      <c r="F105" s="46">
        <v>8</v>
      </c>
      <c r="G105" s="17">
        <v>12</v>
      </c>
    </row>
    <row r="106" spans="1:7" x14ac:dyDescent="0.25">
      <c r="A106" s="54"/>
      <c r="B106" s="56" t="s">
        <v>114</v>
      </c>
      <c r="C106" s="57"/>
      <c r="D106" s="57"/>
      <c r="E106" s="53"/>
      <c r="F106" s="46">
        <v>51</v>
      </c>
      <c r="G106" s="17">
        <v>78</v>
      </c>
    </row>
    <row r="107" spans="1:7" x14ac:dyDescent="0.25">
      <c r="A107" s="4"/>
      <c r="B107" s="56" t="s">
        <v>115</v>
      </c>
      <c r="C107" s="57"/>
      <c r="D107" s="57"/>
      <c r="E107" s="53"/>
      <c r="F107" s="46">
        <v>0</v>
      </c>
      <c r="G107" s="17">
        <v>0</v>
      </c>
    </row>
    <row r="108" spans="1:7" x14ac:dyDescent="0.25">
      <c r="A108" s="3" t="s">
        <v>116</v>
      </c>
      <c r="B108" s="58" t="s">
        <v>117</v>
      </c>
      <c r="C108" s="59"/>
      <c r="D108" s="59"/>
      <c r="E108" s="8"/>
      <c r="F108" s="60">
        <v>71</v>
      </c>
      <c r="G108" s="15">
        <v>98</v>
      </c>
    </row>
    <row r="109" spans="1:7" x14ac:dyDescent="0.25">
      <c r="A109" s="4" t="s">
        <v>75</v>
      </c>
      <c r="B109" s="61"/>
      <c r="C109" s="62"/>
      <c r="D109" s="62"/>
      <c r="E109" s="9"/>
      <c r="F109" s="63"/>
      <c r="G109" s="4"/>
    </row>
    <row r="111" spans="1:7" x14ac:dyDescent="0.25">
      <c r="A111" t="s">
        <v>118</v>
      </c>
    </row>
    <row r="112" spans="1:7" x14ac:dyDescent="0.25">
      <c r="A112" s="32" t="s">
        <v>4</v>
      </c>
      <c r="B112" s="66" t="s">
        <v>77</v>
      </c>
      <c r="C112" s="8"/>
      <c r="D112" s="57" t="s">
        <v>119</v>
      </c>
      <c r="E112" s="53"/>
      <c r="F112" s="64" t="s">
        <v>120</v>
      </c>
      <c r="G112" s="53"/>
    </row>
    <row r="113" spans="1:7" x14ac:dyDescent="0.25">
      <c r="A113" s="37"/>
      <c r="B113" s="88"/>
      <c r="C113" s="89"/>
      <c r="D113" s="73" t="s">
        <v>121</v>
      </c>
      <c r="E113" s="65" t="s">
        <v>122</v>
      </c>
      <c r="F113" s="49"/>
      <c r="G113" s="53"/>
    </row>
    <row r="114" spans="1:7" x14ac:dyDescent="0.25">
      <c r="A114" s="36">
        <v>1</v>
      </c>
      <c r="B114" s="64" t="s">
        <v>79</v>
      </c>
      <c r="C114" s="53"/>
      <c r="D114" s="53">
        <v>29</v>
      </c>
      <c r="E114" s="64">
        <v>37</v>
      </c>
      <c r="F114" s="86">
        <v>0.78</v>
      </c>
      <c r="G114" s="53"/>
    </row>
    <row r="115" spans="1:7" x14ac:dyDescent="0.25">
      <c r="A115" s="36">
        <v>2</v>
      </c>
      <c r="B115" s="64" t="s">
        <v>123</v>
      </c>
      <c r="C115" s="53"/>
      <c r="D115" s="53">
        <v>53</v>
      </c>
      <c r="E115" s="64">
        <v>65</v>
      </c>
      <c r="F115" s="86">
        <v>0.81</v>
      </c>
      <c r="G115" s="53"/>
    </row>
    <row r="116" spans="1:7" x14ac:dyDescent="0.25">
      <c r="A116" s="64" t="s">
        <v>124</v>
      </c>
      <c r="B116" s="62"/>
      <c r="C116" s="62"/>
      <c r="D116" s="53">
        <f>SUM(D114:D115)</f>
        <v>82</v>
      </c>
      <c r="E116" s="5">
        <f>SUM(E114:E115)</f>
        <v>102</v>
      </c>
      <c r="F116" s="86">
        <v>0.8</v>
      </c>
      <c r="G116" s="53"/>
    </row>
    <row r="118" spans="1:7" x14ac:dyDescent="0.25">
      <c r="A118" t="s">
        <v>125</v>
      </c>
    </row>
    <row r="119" spans="1:7" x14ac:dyDescent="0.25">
      <c r="A119" s="15" t="s">
        <v>4</v>
      </c>
      <c r="B119" s="66" t="s">
        <v>126</v>
      </c>
      <c r="C119" s="59"/>
      <c r="D119" s="8"/>
      <c r="E119" s="67" t="s">
        <v>127</v>
      </c>
      <c r="F119" s="49" t="s">
        <v>128</v>
      </c>
      <c r="G119" s="51"/>
    </row>
    <row r="120" spans="1:7" x14ac:dyDescent="0.25">
      <c r="A120" s="16"/>
      <c r="B120" s="61"/>
      <c r="C120" s="62"/>
      <c r="D120" s="9"/>
      <c r="E120" s="5"/>
      <c r="F120" s="67" t="s">
        <v>129</v>
      </c>
      <c r="G120" s="67" t="s">
        <v>130</v>
      </c>
    </row>
    <row r="121" spans="1:7" x14ac:dyDescent="0.25">
      <c r="A121" s="17">
        <v>1</v>
      </c>
      <c r="B121" s="64" t="s">
        <v>28</v>
      </c>
      <c r="C121" s="57"/>
      <c r="D121" s="53"/>
      <c r="E121" s="6">
        <v>1040969000</v>
      </c>
      <c r="F121" s="6"/>
      <c r="G121" s="5"/>
    </row>
    <row r="122" spans="1:7" x14ac:dyDescent="0.25">
      <c r="A122" s="17">
        <v>2</v>
      </c>
      <c r="B122" s="64" t="s">
        <v>131</v>
      </c>
      <c r="C122" s="57"/>
      <c r="D122" s="53"/>
      <c r="E122" s="6">
        <v>0</v>
      </c>
      <c r="F122" s="6"/>
      <c r="G122" s="13">
        <v>0</v>
      </c>
    </row>
    <row r="124" spans="1:7" x14ac:dyDescent="0.25">
      <c r="F124" t="s">
        <v>132</v>
      </c>
    </row>
    <row r="125" spans="1:7" x14ac:dyDescent="0.25">
      <c r="F125" t="s">
        <v>133</v>
      </c>
    </row>
    <row r="128" spans="1:7" x14ac:dyDescent="0.25">
      <c r="F128" t="s">
        <v>59</v>
      </c>
    </row>
  </sheetData>
  <pageMargins left="0.70866141732283472" right="0.70866141732283472" top="0.74803149606299213" bottom="0.74803149606299213" header="0.31496062992125984" footer="0.31496062992125984"/>
  <pageSetup paperSize="5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19" sqref="L19"/>
    </sheetView>
  </sheetViews>
  <sheetFormatPr defaultRowHeight="15" x14ac:dyDescent="0.25"/>
  <cols>
    <col min="1" max="1" width="4.5" customWidth="1"/>
    <col min="2" max="2" width="25.75" customWidth="1"/>
    <col min="3" max="3" width="6" customWidth="1"/>
    <col min="4" max="4" width="15.25" customWidth="1"/>
    <col min="5" max="5" width="14.375" customWidth="1"/>
    <col min="6" max="6" width="10.125" customWidth="1"/>
    <col min="7" max="7" width="8.75" customWidth="1"/>
    <col min="8" max="8" width="9.125" customWidth="1"/>
    <col min="9" max="9" width="11.625" customWidth="1"/>
    <col min="10" max="10" width="17.625" customWidth="1"/>
    <col min="11" max="11" width="18.125" customWidth="1"/>
  </cols>
  <sheetData>
    <row r="1" spans="1:11" ht="21" x14ac:dyDescent="0.35">
      <c r="A1" s="74" t="s">
        <v>134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1" x14ac:dyDescent="0.35">
      <c r="A2" s="74" t="s">
        <v>135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" x14ac:dyDescent="0.35">
      <c r="A3" s="74" t="s">
        <v>136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5" spans="1:11" x14ac:dyDescent="0.25">
      <c r="A5" s="75" t="s">
        <v>4</v>
      </c>
      <c r="B5" s="75" t="s">
        <v>137</v>
      </c>
      <c r="C5" s="75" t="s">
        <v>138</v>
      </c>
      <c r="D5" s="75" t="s">
        <v>139</v>
      </c>
      <c r="E5" s="75" t="s">
        <v>140</v>
      </c>
      <c r="F5" s="75" t="s">
        <v>141</v>
      </c>
      <c r="G5" s="75" t="s">
        <v>142</v>
      </c>
      <c r="H5" s="75" t="s">
        <v>143</v>
      </c>
      <c r="I5" s="76" t="s">
        <v>161</v>
      </c>
      <c r="J5" s="77"/>
      <c r="K5" s="75" t="s">
        <v>144</v>
      </c>
    </row>
    <row r="6" spans="1:11" x14ac:dyDescent="0.25">
      <c r="A6" s="78"/>
      <c r="B6" s="78"/>
      <c r="C6" s="78"/>
      <c r="D6" s="78"/>
      <c r="E6" s="78"/>
      <c r="F6" s="78" t="s">
        <v>145</v>
      </c>
      <c r="G6" s="78" t="s">
        <v>195</v>
      </c>
      <c r="H6" s="78" t="s">
        <v>196</v>
      </c>
      <c r="I6" s="79" t="s">
        <v>146</v>
      </c>
      <c r="J6" s="80" t="s">
        <v>147</v>
      </c>
      <c r="K6" s="78" t="s">
        <v>148</v>
      </c>
    </row>
    <row r="7" spans="1:11" x14ac:dyDescent="0.25">
      <c r="A7" s="81"/>
      <c r="B7" s="81"/>
      <c r="C7" s="81"/>
      <c r="D7" s="81"/>
      <c r="E7" s="81"/>
      <c r="F7" s="81"/>
      <c r="G7" s="81"/>
      <c r="H7" s="81"/>
      <c r="I7" s="82"/>
      <c r="J7" s="83"/>
      <c r="K7" s="81" t="s">
        <v>149</v>
      </c>
    </row>
    <row r="8" spans="1:11" x14ac:dyDescent="0.25">
      <c r="A8" s="17">
        <v>1</v>
      </c>
      <c r="B8" s="5" t="s">
        <v>168</v>
      </c>
      <c r="C8" s="17" t="s">
        <v>150</v>
      </c>
      <c r="D8" s="5" t="s">
        <v>151</v>
      </c>
      <c r="E8" s="5" t="s">
        <v>151</v>
      </c>
      <c r="F8" s="17">
        <v>39</v>
      </c>
      <c r="G8" s="17">
        <v>12.7</v>
      </c>
      <c r="H8" s="17">
        <v>87</v>
      </c>
      <c r="I8" s="17" t="s">
        <v>152</v>
      </c>
      <c r="J8" s="17"/>
      <c r="K8" s="90" t="s">
        <v>185</v>
      </c>
    </row>
    <row r="9" spans="1:11" x14ac:dyDescent="0.25">
      <c r="A9" s="17">
        <v>2</v>
      </c>
      <c r="B9" s="5" t="s">
        <v>169</v>
      </c>
      <c r="C9" s="17" t="s">
        <v>150</v>
      </c>
      <c r="D9" s="5" t="s">
        <v>151</v>
      </c>
      <c r="E9" s="5" t="s">
        <v>151</v>
      </c>
      <c r="F9" s="17">
        <v>50</v>
      </c>
      <c r="G9" s="17">
        <v>11.2</v>
      </c>
      <c r="H9" s="17">
        <v>93</v>
      </c>
      <c r="I9" s="17" t="s">
        <v>152</v>
      </c>
      <c r="J9" s="17"/>
      <c r="K9" s="90" t="s">
        <v>186</v>
      </c>
    </row>
    <row r="10" spans="1:11" x14ac:dyDescent="0.25">
      <c r="A10" s="17">
        <v>3</v>
      </c>
      <c r="B10" s="5" t="s">
        <v>184</v>
      </c>
      <c r="C10" s="17" t="s">
        <v>153</v>
      </c>
      <c r="D10" s="5" t="s">
        <v>151</v>
      </c>
      <c r="E10" s="5" t="s">
        <v>151</v>
      </c>
      <c r="F10" s="17">
        <v>51</v>
      </c>
      <c r="G10" s="17">
        <v>14.5</v>
      </c>
      <c r="H10" s="17">
        <v>96</v>
      </c>
      <c r="I10" s="17" t="s">
        <v>152</v>
      </c>
      <c r="J10" s="17"/>
      <c r="K10" s="90" t="s">
        <v>187</v>
      </c>
    </row>
    <row r="11" spans="1:11" x14ac:dyDescent="0.25">
      <c r="A11" s="17">
        <v>4</v>
      </c>
      <c r="B11" s="5" t="s">
        <v>170</v>
      </c>
      <c r="C11" s="17" t="s">
        <v>153</v>
      </c>
      <c r="D11" s="5" t="s">
        <v>151</v>
      </c>
      <c r="E11" s="5" t="s">
        <v>151</v>
      </c>
      <c r="F11" s="17">
        <v>52</v>
      </c>
      <c r="G11" s="17">
        <v>13.5</v>
      </c>
      <c r="H11" s="17">
        <v>95</v>
      </c>
      <c r="I11" s="17" t="s">
        <v>152</v>
      </c>
      <c r="J11" s="17"/>
      <c r="K11" s="90" t="s">
        <v>188</v>
      </c>
    </row>
    <row r="12" spans="1:11" x14ac:dyDescent="0.25">
      <c r="A12" s="17">
        <v>5</v>
      </c>
      <c r="B12" s="5" t="s">
        <v>171</v>
      </c>
      <c r="C12" s="17" t="s">
        <v>153</v>
      </c>
      <c r="D12" s="5" t="s">
        <v>151</v>
      </c>
      <c r="E12" s="5" t="s">
        <v>151</v>
      </c>
      <c r="F12" s="17">
        <v>54</v>
      </c>
      <c r="G12" s="17">
        <v>15.6</v>
      </c>
      <c r="H12" s="17">
        <v>98</v>
      </c>
      <c r="I12" s="17" t="s">
        <v>152</v>
      </c>
      <c r="J12" s="17"/>
      <c r="K12" s="90" t="s">
        <v>189</v>
      </c>
    </row>
    <row r="13" spans="1:11" x14ac:dyDescent="0.25">
      <c r="A13" s="17">
        <v>6</v>
      </c>
      <c r="B13" s="5" t="s">
        <v>172</v>
      </c>
      <c r="C13" s="17" t="s">
        <v>153</v>
      </c>
      <c r="D13" s="5" t="s">
        <v>151</v>
      </c>
      <c r="E13" s="5" t="s">
        <v>151</v>
      </c>
      <c r="F13" s="17">
        <v>40</v>
      </c>
      <c r="G13" s="17">
        <v>15</v>
      </c>
      <c r="H13" s="17">
        <v>90</v>
      </c>
      <c r="I13" s="17" t="s">
        <v>152</v>
      </c>
      <c r="J13" s="17"/>
      <c r="K13" s="90" t="s">
        <v>190</v>
      </c>
    </row>
    <row r="14" spans="1:11" x14ac:dyDescent="0.25">
      <c r="A14" s="17">
        <v>7</v>
      </c>
      <c r="B14" s="5" t="s">
        <v>173</v>
      </c>
      <c r="C14" s="17" t="s">
        <v>153</v>
      </c>
      <c r="D14" s="5" t="s">
        <v>151</v>
      </c>
      <c r="E14" s="5" t="s">
        <v>151</v>
      </c>
      <c r="F14" s="17">
        <v>20</v>
      </c>
      <c r="G14" s="17">
        <v>11.4</v>
      </c>
      <c r="H14" s="17">
        <v>84</v>
      </c>
      <c r="I14" s="17" t="s">
        <v>152</v>
      </c>
      <c r="J14" s="17"/>
      <c r="K14" s="90" t="s">
        <v>191</v>
      </c>
    </row>
    <row r="15" spans="1:11" x14ac:dyDescent="0.25">
      <c r="A15" s="17">
        <v>8</v>
      </c>
      <c r="B15" s="5" t="s">
        <v>174</v>
      </c>
      <c r="C15" s="17" t="s">
        <v>150</v>
      </c>
      <c r="D15" s="5" t="s">
        <v>154</v>
      </c>
      <c r="E15" s="5" t="s">
        <v>154</v>
      </c>
      <c r="F15" s="17">
        <v>37</v>
      </c>
      <c r="G15" s="17">
        <v>10.7</v>
      </c>
      <c r="H15" s="17">
        <v>87</v>
      </c>
      <c r="I15" s="17" t="s">
        <v>152</v>
      </c>
      <c r="J15" s="17"/>
      <c r="K15" s="90" t="s">
        <v>192</v>
      </c>
    </row>
    <row r="16" spans="1:11" x14ac:dyDescent="0.25">
      <c r="A16" s="17">
        <v>9</v>
      </c>
      <c r="B16" s="5" t="s">
        <v>175</v>
      </c>
      <c r="C16" s="17" t="s">
        <v>150</v>
      </c>
      <c r="D16" s="5" t="s">
        <v>154</v>
      </c>
      <c r="E16" s="5" t="s">
        <v>154</v>
      </c>
      <c r="F16" s="17">
        <v>48</v>
      </c>
      <c r="G16" s="17">
        <v>13</v>
      </c>
      <c r="H16" s="17">
        <v>91</v>
      </c>
      <c r="I16" s="17" t="s">
        <v>152</v>
      </c>
      <c r="J16" s="17"/>
      <c r="K16" s="91"/>
    </row>
    <row r="17" spans="1:11" x14ac:dyDescent="0.25">
      <c r="A17" s="17">
        <v>10</v>
      </c>
      <c r="B17" s="5" t="s">
        <v>176</v>
      </c>
      <c r="C17" s="17" t="s">
        <v>150</v>
      </c>
      <c r="D17" s="5" t="s">
        <v>154</v>
      </c>
      <c r="E17" s="5" t="s">
        <v>154</v>
      </c>
      <c r="F17" s="17">
        <v>39</v>
      </c>
      <c r="G17" s="17">
        <v>12.9</v>
      </c>
      <c r="H17" s="17">
        <v>90</v>
      </c>
      <c r="I17" s="17" t="s">
        <v>152</v>
      </c>
      <c r="J17" s="17"/>
      <c r="K17" s="90" t="s">
        <v>193</v>
      </c>
    </row>
    <row r="18" spans="1:11" x14ac:dyDescent="0.25">
      <c r="A18" s="17">
        <v>11</v>
      </c>
      <c r="B18" s="5" t="s">
        <v>177</v>
      </c>
      <c r="C18" s="17" t="s">
        <v>153</v>
      </c>
      <c r="D18" s="5" t="s">
        <v>154</v>
      </c>
      <c r="E18" s="5" t="s">
        <v>154</v>
      </c>
      <c r="F18" s="17">
        <v>59</v>
      </c>
      <c r="G18" s="17">
        <v>14.5</v>
      </c>
      <c r="H18" s="17">
        <v>98</v>
      </c>
      <c r="I18" s="17" t="s">
        <v>152</v>
      </c>
      <c r="J18" s="17"/>
      <c r="K18" s="90" t="s">
        <v>199</v>
      </c>
    </row>
    <row r="19" spans="1:11" x14ac:dyDescent="0.25">
      <c r="A19" s="17">
        <v>12</v>
      </c>
      <c r="B19" s="5" t="s">
        <v>155</v>
      </c>
      <c r="C19" s="17" t="s">
        <v>150</v>
      </c>
      <c r="D19" s="5" t="s">
        <v>151</v>
      </c>
      <c r="E19" s="5" t="s">
        <v>151</v>
      </c>
      <c r="F19" s="17">
        <v>12</v>
      </c>
      <c r="G19" s="17">
        <v>6.6</v>
      </c>
      <c r="H19" s="17">
        <v>68</v>
      </c>
      <c r="I19" s="17"/>
      <c r="J19" s="17" t="s">
        <v>152</v>
      </c>
      <c r="K19" s="90" t="s">
        <v>197</v>
      </c>
    </row>
    <row r="20" spans="1:11" x14ac:dyDescent="0.25">
      <c r="A20" s="17">
        <v>13</v>
      </c>
      <c r="B20" s="5" t="s">
        <v>178</v>
      </c>
      <c r="C20" s="17" t="s">
        <v>153</v>
      </c>
      <c r="D20" s="5" t="s">
        <v>154</v>
      </c>
      <c r="E20" s="5" t="s">
        <v>154</v>
      </c>
      <c r="F20" s="17">
        <v>49</v>
      </c>
      <c r="G20" s="17">
        <v>14.2</v>
      </c>
      <c r="H20" s="17">
        <v>90</v>
      </c>
      <c r="I20" s="17"/>
      <c r="J20" s="17" t="s">
        <v>152</v>
      </c>
      <c r="K20" s="90" t="s">
        <v>194</v>
      </c>
    </row>
    <row r="21" spans="1:11" x14ac:dyDescent="0.25">
      <c r="A21" s="17">
        <v>14</v>
      </c>
      <c r="B21" s="5" t="s">
        <v>179</v>
      </c>
      <c r="C21" s="17" t="s">
        <v>150</v>
      </c>
      <c r="D21" s="5" t="s">
        <v>154</v>
      </c>
      <c r="E21" s="5" t="s">
        <v>154</v>
      </c>
      <c r="F21" s="17">
        <v>28</v>
      </c>
      <c r="G21" s="17">
        <v>8.6999999999999993</v>
      </c>
      <c r="H21" s="17">
        <v>77</v>
      </c>
      <c r="I21" s="17"/>
      <c r="J21" s="17" t="s">
        <v>152</v>
      </c>
      <c r="K21" s="12"/>
    </row>
    <row r="22" spans="1:11" x14ac:dyDescent="0.25">
      <c r="A22" s="17">
        <v>15</v>
      </c>
      <c r="B22" s="5" t="s">
        <v>180</v>
      </c>
      <c r="C22" s="17" t="s">
        <v>150</v>
      </c>
      <c r="D22" s="5" t="s">
        <v>154</v>
      </c>
      <c r="E22" s="5" t="s">
        <v>154</v>
      </c>
      <c r="F22" s="17">
        <v>44</v>
      </c>
      <c r="G22" s="17">
        <v>11.4</v>
      </c>
      <c r="H22" s="17">
        <v>87</v>
      </c>
      <c r="I22" s="17"/>
      <c r="J22" s="17" t="s">
        <v>152</v>
      </c>
      <c r="K22" s="12"/>
    </row>
    <row r="24" spans="1:11" x14ac:dyDescent="0.25">
      <c r="I24" t="s">
        <v>156</v>
      </c>
    </row>
    <row r="25" spans="1:11" x14ac:dyDescent="0.25">
      <c r="I25" t="s">
        <v>133</v>
      </c>
    </row>
    <row r="29" spans="1:11" x14ac:dyDescent="0.25">
      <c r="I29" t="s">
        <v>59</v>
      </c>
    </row>
  </sheetData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cols>
    <col min="1" max="1" width="20.375" customWidth="1"/>
  </cols>
  <sheetData/>
  <pageMargins left="0.70866141732283472" right="0.70866141732283472" top="0.74803149606299213" bottom="0.74803149606299213" header="0.31496062992125984" footer="0.31496062992125984"/>
  <pageSetup paperSize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2020-01-15T04:03:38Z</cp:lastPrinted>
  <dcterms:created xsi:type="dcterms:W3CDTF">2019-08-15T12:24:52Z</dcterms:created>
  <dcterms:modified xsi:type="dcterms:W3CDTF">2020-01-15T04:08:33Z</dcterms:modified>
</cp:coreProperties>
</file>